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E328" i="9" s="1"/>
  <c r="B328" i="9" s="1"/>
  <c r="G328" i="9"/>
  <c r="F328" i="9"/>
  <c r="H327" i="9"/>
  <c r="E327" i="9" s="1"/>
  <c r="B327" i="9" s="1"/>
  <c r="G327" i="9"/>
  <c r="F327" i="9"/>
  <c r="H326" i="9"/>
  <c r="G326" i="9"/>
  <c r="E326" i="9" s="1"/>
  <c r="B326" i="9" s="1"/>
  <c r="F326" i="9"/>
  <c r="H325" i="9"/>
  <c r="G325" i="9"/>
  <c r="E325" i="9" s="1"/>
  <c r="B325" i="9" s="1"/>
  <c r="F325" i="9"/>
  <c r="H324" i="9"/>
  <c r="G324" i="9"/>
  <c r="E324" i="9" s="1"/>
  <c r="B324" i="9" s="1"/>
  <c r="F324" i="9"/>
  <c r="H323" i="9"/>
  <c r="E323" i="9" s="1"/>
  <c r="B323" i="9" s="1"/>
  <c r="G323" i="9"/>
  <c r="F323" i="9"/>
  <c r="H322" i="9"/>
  <c r="G322" i="9"/>
  <c r="E322" i="9" s="1"/>
  <c r="B322" i="9" s="1"/>
  <c r="F322" i="9"/>
  <c r="H321" i="9"/>
  <c r="E321" i="9" s="1"/>
  <c r="B321" i="9" s="1"/>
  <c r="G321" i="9"/>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E291" i="9"/>
  <c r="M290" i="9"/>
  <c r="F290" i="9" s="1"/>
  <c r="B290" i="9" s="1"/>
  <c r="L290" i="9"/>
  <c r="E290" i="9"/>
  <c r="M289" i="9"/>
  <c r="L289" i="9"/>
  <c r="F289" i="9" s="1"/>
  <c r="E289" i="9"/>
  <c r="B289" i="9" s="1"/>
  <c r="M288" i="9"/>
  <c r="L288" i="9"/>
  <c r="F288" i="9"/>
  <c r="B288" i="9" s="1"/>
  <c r="E288" i="9"/>
  <c r="M287" i="9"/>
  <c r="L287" i="9"/>
  <c r="F287" i="9" s="1"/>
  <c r="E287" i="9"/>
  <c r="M286" i="9"/>
  <c r="F286" i="9" s="1"/>
  <c r="B286" i="9" s="1"/>
  <c r="L286" i="9"/>
  <c r="E286" i="9"/>
  <c r="M285" i="9"/>
  <c r="L285" i="9"/>
  <c r="F285" i="9" s="1"/>
  <c r="E285" i="9"/>
  <c r="M284" i="9"/>
  <c r="L284" i="9"/>
  <c r="F284" i="9"/>
  <c r="B284" i="9" s="1"/>
  <c r="E284" i="9"/>
  <c r="M283" i="9"/>
  <c r="L283" i="9"/>
  <c r="F283" i="9" s="1"/>
  <c r="E283" i="9"/>
  <c r="B283" i="9" s="1"/>
  <c r="M282" i="9"/>
  <c r="F282" i="9" s="1"/>
  <c r="B282" i="9" s="1"/>
  <c r="L282" i="9"/>
  <c r="E282" i="9"/>
  <c r="M281" i="9"/>
  <c r="L281" i="9"/>
  <c r="F281" i="9" s="1"/>
  <c r="E281" i="9"/>
  <c r="M280" i="9"/>
  <c r="L280" i="9"/>
  <c r="F280" i="9"/>
  <c r="B280" i="9" s="1"/>
  <c r="E280" i="9"/>
  <c r="M279" i="9"/>
  <c r="L279" i="9"/>
  <c r="F279" i="9" s="1"/>
  <c r="E279" i="9"/>
  <c r="M278" i="9"/>
  <c r="F278" i="9" s="1"/>
  <c r="B278" i="9" s="1"/>
  <c r="L278" i="9"/>
  <c r="E278" i="9"/>
  <c r="M277" i="9"/>
  <c r="L277" i="9"/>
  <c r="F277" i="9" s="1"/>
  <c r="E277" i="9"/>
  <c r="M276" i="9"/>
  <c r="L276" i="9"/>
  <c r="F276" i="9"/>
  <c r="B276" i="9" s="1"/>
  <c r="E276" i="9"/>
  <c r="M275" i="9"/>
  <c r="L275" i="9"/>
  <c r="F275" i="9" s="1"/>
  <c r="E275" i="9"/>
  <c r="B275" i="9" s="1"/>
  <c r="M274" i="9"/>
  <c r="F274" i="9" s="1"/>
  <c r="B274" i="9" s="1"/>
  <c r="L274" i="9"/>
  <c r="E274" i="9"/>
  <c r="M273" i="9"/>
  <c r="L273" i="9"/>
  <c r="F273" i="9" s="1"/>
  <c r="E273" i="9"/>
  <c r="B273" i="9" s="1"/>
  <c r="M272" i="9"/>
  <c r="L272" i="9"/>
  <c r="F272" i="9"/>
  <c r="B272" i="9" s="1"/>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M262" i="9"/>
  <c r="F262" i="9" s="1"/>
  <c r="B262" i="9" s="1"/>
  <c r="L262" i="9"/>
  <c r="E262" i="9"/>
  <c r="M261" i="9"/>
  <c r="L261" i="9"/>
  <c r="F261" i="9" s="1"/>
  <c r="E261" i="9"/>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F242" i="9" s="1"/>
  <c r="B242" i="9" s="1"/>
  <c r="L242" i="9"/>
  <c r="E242" i="9"/>
  <c r="M241" i="9"/>
  <c r="L241" i="9"/>
  <c r="E241" i="9"/>
  <c r="M240" i="9"/>
  <c r="L240" i="9"/>
  <c r="F240" i="9"/>
  <c r="B240" i="9" s="1"/>
  <c r="E240" i="9"/>
  <c r="M239" i="9"/>
  <c r="L239" i="9"/>
  <c r="E239" i="9"/>
  <c r="M238" i="9"/>
  <c r="F238" i="9" s="1"/>
  <c r="B238" i="9" s="1"/>
  <c r="L238" i="9"/>
  <c r="E238" i="9"/>
  <c r="M237" i="9"/>
  <c r="L237" i="9"/>
  <c r="E237" i="9"/>
  <c r="M236" i="9"/>
  <c r="L236" i="9"/>
  <c r="F236" i="9" s="1"/>
  <c r="B236" i="9" s="1"/>
  <c r="E236" i="9"/>
  <c r="M235" i="9"/>
  <c r="L235" i="9"/>
  <c r="F235" i="9" s="1"/>
  <c r="E235" i="9"/>
  <c r="M234" i="9"/>
  <c r="L234" i="9"/>
  <c r="F234" i="9"/>
  <c r="B234" i="9" s="1"/>
  <c r="E234" i="9"/>
  <c r="M233" i="9"/>
  <c r="L233" i="9"/>
  <c r="F233" i="9" s="1"/>
  <c r="E233" i="9"/>
  <c r="B233" i="9" s="1"/>
  <c r="M232" i="9"/>
  <c r="F232" i="9" s="1"/>
  <c r="L232" i="9"/>
  <c r="E232" i="9"/>
  <c r="B232" i="9"/>
  <c r="M231" i="9"/>
  <c r="L231" i="9"/>
  <c r="F231" i="9" s="1"/>
  <c r="E231" i="9"/>
  <c r="M230" i="9"/>
  <c r="L230" i="9"/>
  <c r="F230" i="9"/>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H107" i="9"/>
  <c r="G107" i="9"/>
  <c r="F107" i="9"/>
  <c r="H106" i="9"/>
  <c r="G106" i="9"/>
  <c r="F106" i="9"/>
  <c r="E106" i="9"/>
  <c r="B106" i="9" s="1"/>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G84" i="9"/>
  <c r="F84" i="9"/>
  <c r="E84" i="9"/>
  <c r="B84" i="9"/>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F54" i="9"/>
  <c r="H53" i="9"/>
  <c r="E53" i="9" s="1"/>
  <c r="B53" i="9" s="1"/>
  <c r="G53" i="9"/>
  <c r="F53" i="9"/>
  <c r="H52" i="9"/>
  <c r="E52" i="9" s="1"/>
  <c r="B52" i="9" s="1"/>
  <c r="G52" i="9"/>
  <c r="F52" i="9"/>
  <c r="H51" i="9"/>
  <c r="G51" i="9"/>
  <c r="E51" i="9" s="1"/>
  <c r="B51" i="9" s="1"/>
  <c r="F51" i="9"/>
  <c r="H50" i="9"/>
  <c r="G50" i="9"/>
  <c r="E50" i="9" s="1"/>
  <c r="B50" i="9" s="1"/>
  <c r="F50" i="9"/>
  <c r="H49" i="9"/>
  <c r="G49" i="9"/>
  <c r="F49" i="9"/>
  <c r="H48" i="9"/>
  <c r="E48" i="9" s="1"/>
  <c r="B48" i="9" s="1"/>
  <c r="G48" i="9"/>
  <c r="F48" i="9"/>
  <c r="H47" i="9"/>
  <c r="E47" i="9" s="1"/>
  <c r="B47" i="9" s="1"/>
  <c r="G47" i="9"/>
  <c r="F47" i="9"/>
  <c r="H46" i="9"/>
  <c r="G46" i="9"/>
  <c r="E46" i="9" s="1"/>
  <c r="B46" i="9" s="1"/>
  <c r="F46" i="9"/>
  <c r="H45" i="9"/>
  <c r="G45" i="9"/>
  <c r="E45" i="9" s="1"/>
  <c r="B45" i="9" s="1"/>
  <c r="F45" i="9"/>
  <c r="H44" i="9"/>
  <c r="G44" i="9"/>
  <c r="F44" i="9"/>
  <c r="E44" i="9"/>
  <c r="B44" i="9" s="1"/>
  <c r="H43" i="9"/>
  <c r="E43" i="9" s="1"/>
  <c r="B43" i="9" s="1"/>
  <c r="G43" i="9"/>
  <c r="F43" i="9"/>
  <c r="H42" i="9"/>
  <c r="G42" i="9"/>
  <c r="E42" i="9" s="1"/>
  <c r="B42" i="9" s="1"/>
  <c r="F42" i="9"/>
  <c r="H41" i="9"/>
  <c r="G41" i="9"/>
  <c r="E41" i="9" s="1"/>
  <c r="B41" i="9" s="1"/>
  <c r="F41" i="9"/>
  <c r="H40" i="9"/>
  <c r="G40" i="9"/>
  <c r="F40" i="9"/>
  <c r="E40" i="9"/>
  <c r="B40" i="9" s="1"/>
  <c r="H39" i="9"/>
  <c r="E39" i="9" s="1"/>
  <c r="B39" i="9" s="1"/>
  <c r="G39" i="9"/>
  <c r="F39" i="9"/>
  <c r="H38" i="9"/>
  <c r="G38" i="9"/>
  <c r="E38" i="9" s="1"/>
  <c r="B38" i="9" s="1"/>
  <c r="F38" i="9"/>
  <c r="H37" i="9"/>
  <c r="G37" i="9"/>
  <c r="F37" i="9"/>
  <c r="H36" i="9"/>
  <c r="G36" i="9"/>
  <c r="F36" i="9"/>
  <c r="H35" i="9"/>
  <c r="E35" i="9" s="1"/>
  <c r="B35" i="9" s="1"/>
  <c r="G35" i="9"/>
  <c r="F35" i="9"/>
  <c r="H34" i="9"/>
  <c r="G34" i="9"/>
  <c r="E34" i="9" s="1"/>
  <c r="B34" i="9" s="1"/>
  <c r="F34" i="9"/>
  <c r="H33" i="9"/>
  <c r="G33" i="9"/>
  <c r="E33" i="9" s="1"/>
  <c r="B33" i="9" s="1"/>
  <c r="F33" i="9"/>
  <c r="H32" i="9"/>
  <c r="G32" i="9"/>
  <c r="F32" i="9"/>
  <c r="E32" i="9"/>
  <c r="B32" i="9" s="1"/>
  <c r="H31" i="9"/>
  <c r="G31" i="9"/>
  <c r="F31" i="9"/>
  <c r="H30" i="9"/>
  <c r="G30" i="9"/>
  <c r="F30" i="9"/>
  <c r="E30" i="9"/>
  <c r="B30" i="9" s="1"/>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F24" i="9"/>
  <c r="F4" i="9"/>
  <c r="O3" i="9"/>
  <c r="G296" i="9" s="1"/>
  <c r="E296" i="9" s="1"/>
  <c r="B296" i="9" s="1"/>
  <c r="I3" i="9"/>
  <c r="H3" i="9"/>
  <c r="G3" i="9"/>
  <c r="D104" i="8"/>
  <c r="D97" i="8"/>
  <c r="D92" i="8"/>
  <c r="D87" i="8"/>
  <c r="D82" i="8"/>
  <c r="D77" i="8"/>
  <c r="D72" i="8"/>
  <c r="D67" i="8"/>
  <c r="D62" i="8"/>
  <c r="D57" i="8"/>
  <c r="D52" i="8"/>
  <c r="D46" i="8"/>
  <c r="D37" i="8"/>
  <c r="D27" i="8"/>
  <c r="D25" i="8" s="1"/>
  <c r="D18" i="8"/>
  <c r="D8" i="8"/>
  <c r="D6" i="8" s="1"/>
  <c r="C1583" i="1" s="1"/>
  <c r="G1583"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D203" i="5" s="1"/>
  <c r="G338" i="9" s="1"/>
  <c r="E338" i="9" s="1"/>
  <c r="B338" i="9"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E88" i="5"/>
  <c r="D88" i="5"/>
  <c r="F87" i="5"/>
  <c r="F86" i="5"/>
  <c r="F85" i="5"/>
  <c r="F84" i="5"/>
  <c r="F83" i="5"/>
  <c r="F82" i="5"/>
  <c r="E82" i="5"/>
  <c r="D82" i="5"/>
  <c r="F81" i="5"/>
  <c r="F80" i="5"/>
  <c r="F79" i="5"/>
  <c r="F78" i="5"/>
  <c r="F77" i="5"/>
  <c r="F76" i="5"/>
  <c r="E76" i="5"/>
  <c r="D76" i="5"/>
  <c r="F75" i="5"/>
  <c r="F74" i="5"/>
  <c r="F73" i="5"/>
  <c r="F72" i="5"/>
  <c r="E71" i="5"/>
  <c r="E70" i="5" s="1"/>
  <c r="E69" i="5" s="1"/>
  <c r="D71" i="5"/>
  <c r="F71" i="5" s="1"/>
  <c r="D70" i="5"/>
  <c r="F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D629" i="4" s="1"/>
  <c r="F629" i="4" s="1"/>
  <c r="F635" i="4"/>
  <c r="F634" i="4"/>
  <c r="F633" i="4"/>
  <c r="E633" i="4"/>
  <c r="D633" i="4"/>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E597" i="4" s="1"/>
  <c r="D598" i="4"/>
  <c r="F598" i="4" s="1"/>
  <c r="D597" i="4"/>
  <c r="F597" i="4" s="1"/>
  <c r="F596" i="4"/>
  <c r="F595" i="4"/>
  <c r="E594" i="4"/>
  <c r="D594" i="4"/>
  <c r="F594" i="4" s="1"/>
  <c r="F593" i="4"/>
  <c r="F592" i="4"/>
  <c r="F591" i="4"/>
  <c r="E591" i="4"/>
  <c r="D591" i="4"/>
  <c r="F590" i="4"/>
  <c r="F589" i="4"/>
  <c r="E589" i="4"/>
  <c r="E584" i="4" s="1"/>
  <c r="D589" i="4"/>
  <c r="F588" i="4"/>
  <c r="F587" i="4"/>
  <c r="F586" i="4"/>
  <c r="E585" i="4"/>
  <c r="D585" i="4"/>
  <c r="F585" i="4" s="1"/>
  <c r="F583" i="4"/>
  <c r="F582" i="4"/>
  <c r="E581" i="4"/>
  <c r="D581" i="4"/>
  <c r="F581" i="4" s="1"/>
  <c r="F580" i="4"/>
  <c r="F579" i="4"/>
  <c r="E578" i="4"/>
  <c r="E571" i="4" s="1"/>
  <c r="D578" i="4"/>
  <c r="D571" i="4" s="1"/>
  <c r="F571"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E535" i="4" s="1"/>
  <c r="D542" i="4"/>
  <c r="F542" i="4" s="1"/>
  <c r="F541" i="4"/>
  <c r="F540" i="4"/>
  <c r="F539" i="4"/>
  <c r="F538" i="4"/>
  <c r="E537" i="4"/>
  <c r="D537" i="4"/>
  <c r="F537" i="4" s="1"/>
  <c r="F534" i="4"/>
  <c r="F533" i="4"/>
  <c r="F532" i="4"/>
  <c r="E532" i="4"/>
  <c r="D532" i="4"/>
  <c r="F531" i="4"/>
  <c r="F530" i="4"/>
  <c r="E529" i="4"/>
  <c r="D529" i="4"/>
  <c r="D522" i="4" s="1"/>
  <c r="F522" i="4" s="1"/>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D491" i="4"/>
  <c r="F491" i="4" s="1"/>
  <c r="F490" i="4"/>
  <c r="F489" i="4"/>
  <c r="E488" i="4"/>
  <c r="D488" i="4"/>
  <c r="F488" i="4" s="1"/>
  <c r="F487" i="4"/>
  <c r="F486" i="4"/>
  <c r="F485" i="4"/>
  <c r="E485" i="4"/>
  <c r="D485" i="4"/>
  <c r="F484" i="4"/>
  <c r="F483" i="4"/>
  <c r="F482" i="4"/>
  <c r="F481" i="4"/>
  <c r="E480" i="4"/>
  <c r="E479" i="4" s="1"/>
  <c r="D480" i="4"/>
  <c r="F480" i="4" s="1"/>
  <c r="D479" i="4"/>
  <c r="F479" i="4" s="1"/>
  <c r="F478" i="4"/>
  <c r="F477" i="4"/>
  <c r="E476" i="4"/>
  <c r="D476" i="4"/>
  <c r="F476" i="4" s="1"/>
  <c r="F475" i="4"/>
  <c r="F474" i="4"/>
  <c r="F473" i="4"/>
  <c r="E473" i="4"/>
  <c r="E466" i="4" s="1"/>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E430" i="4" s="1"/>
  <c r="E639" i="4" s="1"/>
  <c r="D432" i="4"/>
  <c r="F432" i="4" s="1"/>
  <c r="D431" i="4"/>
  <c r="F431" i="4" s="1"/>
  <c r="F428" i="4"/>
  <c r="E428" i="4"/>
  <c r="D428" i="4"/>
  <c r="E427" i="4"/>
  <c r="D427" i="4"/>
  <c r="D648" i="4" s="1"/>
  <c r="E426" i="4"/>
  <c r="E647" i="4" s="1"/>
  <c r="D426" i="4"/>
  <c r="F426"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E373" i="4" s="1"/>
  <c r="D379" i="4"/>
  <c r="F379" i="4" s="1"/>
  <c r="F378" i="4"/>
  <c r="F377" i="4"/>
  <c r="F376" i="4"/>
  <c r="F375" i="4"/>
  <c r="E374" i="4"/>
  <c r="D374" i="4"/>
  <c r="F374" i="4" s="1"/>
  <c r="F372" i="4"/>
  <c r="F371" i="4"/>
  <c r="F370" i="4"/>
  <c r="F369" i="4"/>
  <c r="F368" i="4"/>
  <c r="F367" i="4"/>
  <c r="E366" i="4"/>
  <c r="D366" i="4"/>
  <c r="D361" i="4" s="1"/>
  <c r="F365" i="4"/>
  <c r="F364" i="4"/>
  <c r="F363" i="4"/>
  <c r="F362" i="4"/>
  <c r="E362" i="4"/>
  <c r="D362" i="4"/>
  <c r="E361"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D309" i="4" s="1"/>
  <c r="F313" i="4"/>
  <c r="F312" i="4"/>
  <c r="F311" i="4"/>
  <c r="F310" i="4"/>
  <c r="E310" i="4"/>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D273" i="4" s="1"/>
  <c r="F277" i="4"/>
  <c r="F276" i="4"/>
  <c r="F275" i="4"/>
  <c r="F274" i="4"/>
  <c r="E274" i="4"/>
  <c r="D274" i="4"/>
  <c r="F273" i="4"/>
  <c r="E273" i="4"/>
  <c r="F272" i="4"/>
  <c r="F271" i="4"/>
  <c r="F270" i="4"/>
  <c r="E269" i="4"/>
  <c r="D269" i="4"/>
  <c r="F269" i="4" s="1"/>
  <c r="F268" i="4"/>
  <c r="F267" i="4"/>
  <c r="F266" i="4"/>
  <c r="F265" i="4"/>
  <c r="F264" i="4"/>
  <c r="E263" i="4"/>
  <c r="D263" i="4"/>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D230" i="4"/>
  <c r="F230" i="4" s="1"/>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D165" i="4"/>
  <c r="D164" i="4" s="1"/>
  <c r="F163" i="4"/>
  <c r="F162" i="4"/>
  <c r="F161" i="4"/>
  <c r="E160" i="4"/>
  <c r="D160" i="4"/>
  <c r="F159" i="4"/>
  <c r="F158" i="4"/>
  <c r="F157" i="4"/>
  <c r="F156" i="4"/>
  <c r="F155" i="4"/>
  <c r="E154" i="4"/>
  <c r="D154" i="4"/>
  <c r="D153" i="4"/>
  <c r="F151" i="4"/>
  <c r="F150" i="4"/>
  <c r="F149" i="4"/>
  <c r="F148" i="4"/>
  <c r="F147" i="4"/>
  <c r="F146" i="4"/>
  <c r="F145" i="4"/>
  <c r="F144" i="4"/>
  <c r="F143" i="4"/>
  <c r="F142" i="4"/>
  <c r="F141" i="4"/>
  <c r="E141" i="4"/>
  <c r="D141" i="4"/>
  <c r="D140" i="4" s="1"/>
  <c r="F140" i="4" s="1"/>
  <c r="E140" i="4"/>
  <c r="F139" i="4"/>
  <c r="F138" i="4"/>
  <c r="F137" i="4"/>
  <c r="F136" i="4"/>
  <c r="E135" i="4"/>
  <c r="E134" i="4" s="1"/>
  <c r="D130" i="1" s="1"/>
  <c r="D135" i="4"/>
  <c r="F135" i="4" s="1"/>
  <c r="F133" i="4"/>
  <c r="F132" i="4"/>
  <c r="F131" i="4"/>
  <c r="F130" i="4"/>
  <c r="F129" i="4"/>
  <c r="E129" i="4"/>
  <c r="D129" i="4"/>
  <c r="F128" i="4"/>
  <c r="F127" i="4"/>
  <c r="E126" i="4"/>
  <c r="E125" i="4" s="1"/>
  <c r="D126" i="4"/>
  <c r="F126" i="4" s="1"/>
  <c r="F125" i="4"/>
  <c r="D125"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7" i="4" s="1"/>
  <c r="F76" i="4"/>
  <c r="F75" i="4"/>
  <c r="E74" i="4"/>
  <c r="D74" i="4"/>
  <c r="F74" i="4" s="1"/>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H26" i="3"/>
  <c r="G26" i="3"/>
  <c r="B26" i="3"/>
  <c r="I24" i="3"/>
  <c r="G24" i="3"/>
  <c r="B24" i="3"/>
  <c r="G23" i="3"/>
  <c r="B23" i="3"/>
  <c r="I22" i="3"/>
  <c r="G22" i="3"/>
  <c r="B22" i="3"/>
  <c r="I21" i="3"/>
  <c r="H21" i="3"/>
  <c r="G21" i="3"/>
  <c r="B21" i="3"/>
  <c r="G19" i="3"/>
  <c r="B19" i="3"/>
  <c r="G18" i="3"/>
  <c r="B18" i="3"/>
  <c r="G17" i="3"/>
  <c r="B17" i="3"/>
  <c r="G16" i="3"/>
  <c r="B16" i="3"/>
  <c r="H10" i="3" a="1"/>
  <c r="H10" i="3" s="1"/>
  <c r="L3" i="9" s="1"/>
  <c r="H1686" i="1"/>
  <c r="C1686" i="1"/>
  <c r="G1686" i="1" s="1"/>
  <c r="C1685" i="1"/>
  <c r="H1685" i="1" s="1"/>
  <c r="C1684" i="1"/>
  <c r="C1683" i="1"/>
  <c r="G1683" i="1" s="1"/>
  <c r="H1682" i="1"/>
  <c r="C1682" i="1"/>
  <c r="G1682" i="1" s="1"/>
  <c r="C1681" i="1"/>
  <c r="H1681" i="1" s="1"/>
  <c r="C1680" i="1"/>
  <c r="C1679" i="1"/>
  <c r="G1679" i="1" s="1"/>
  <c r="H1678" i="1"/>
  <c r="C1678" i="1"/>
  <c r="G1678" i="1" s="1"/>
  <c r="H1677" i="1"/>
  <c r="G1677" i="1"/>
  <c r="C1677" i="1"/>
  <c r="C1676" i="1"/>
  <c r="C1675" i="1"/>
  <c r="G1675" i="1" s="1"/>
  <c r="H1674" i="1"/>
  <c r="C1674" i="1"/>
  <c r="G1674" i="1" s="1"/>
  <c r="H1673" i="1"/>
  <c r="G1673" i="1"/>
  <c r="C1673" i="1"/>
  <c r="C1672" i="1"/>
  <c r="C1671" i="1"/>
  <c r="G1671" i="1" s="1"/>
  <c r="H1670" i="1"/>
  <c r="C1670" i="1"/>
  <c r="G1670" i="1" s="1"/>
  <c r="H1669" i="1"/>
  <c r="G1669" i="1"/>
  <c r="C1669" i="1"/>
  <c r="C1668" i="1"/>
  <c r="C1667" i="1"/>
  <c r="G1667" i="1" s="1"/>
  <c r="H1666" i="1"/>
  <c r="C1666" i="1"/>
  <c r="G1666" i="1" s="1"/>
  <c r="H1665" i="1"/>
  <c r="G1665" i="1"/>
  <c r="C1665" i="1"/>
  <c r="C1664" i="1"/>
  <c r="C1663" i="1"/>
  <c r="G1663" i="1" s="1"/>
  <c r="H1662" i="1"/>
  <c r="C1662" i="1"/>
  <c r="G1662" i="1" s="1"/>
  <c r="H1661" i="1"/>
  <c r="G1661" i="1"/>
  <c r="C1661" i="1"/>
  <c r="C1660" i="1"/>
  <c r="C1659" i="1"/>
  <c r="G1659" i="1" s="1"/>
  <c r="H1658" i="1"/>
  <c r="C1658" i="1"/>
  <c r="G1658" i="1" s="1"/>
  <c r="H1657" i="1"/>
  <c r="G1657" i="1"/>
  <c r="C1657" i="1"/>
  <c r="C1656" i="1"/>
  <c r="C1655" i="1"/>
  <c r="G1655" i="1" s="1"/>
  <c r="H1654" i="1"/>
  <c r="C1654" i="1"/>
  <c r="G1654" i="1" s="1"/>
  <c r="H1653" i="1"/>
  <c r="G1653" i="1"/>
  <c r="C1653" i="1"/>
  <c r="C1652" i="1"/>
  <c r="C1651" i="1"/>
  <c r="G1651" i="1" s="1"/>
  <c r="H1650" i="1"/>
  <c r="C1650" i="1"/>
  <c r="G1650" i="1" s="1"/>
  <c r="H1649" i="1"/>
  <c r="G1649" i="1"/>
  <c r="C1649" i="1"/>
  <c r="C1648" i="1"/>
  <c r="C1647" i="1"/>
  <c r="G1647" i="1" s="1"/>
  <c r="H1646" i="1"/>
  <c r="C1646" i="1"/>
  <c r="G1646" i="1" s="1"/>
  <c r="H1645" i="1"/>
  <c r="G1645" i="1"/>
  <c r="C1645" i="1"/>
  <c r="C1644" i="1"/>
  <c r="C1643" i="1"/>
  <c r="G1643" i="1" s="1"/>
  <c r="H1642" i="1"/>
  <c r="C1642" i="1"/>
  <c r="G1642" i="1" s="1"/>
  <c r="H1641" i="1"/>
  <c r="G1641" i="1"/>
  <c r="C1641" i="1"/>
  <c r="C1640" i="1"/>
  <c r="C1639" i="1"/>
  <c r="G1639" i="1" s="1"/>
  <c r="H1638" i="1"/>
  <c r="C1638" i="1"/>
  <c r="G1638" i="1" s="1"/>
  <c r="H1637" i="1"/>
  <c r="G1637" i="1"/>
  <c r="C1637" i="1"/>
  <c r="C1636" i="1"/>
  <c r="C1635" i="1"/>
  <c r="G1635" i="1" s="1"/>
  <c r="H1634" i="1"/>
  <c r="C1634" i="1"/>
  <c r="G1634" i="1" s="1"/>
  <c r="H1633" i="1"/>
  <c r="G1633" i="1"/>
  <c r="C1633" i="1"/>
  <c r="C1632" i="1"/>
  <c r="C1631" i="1"/>
  <c r="G1631" i="1" s="1"/>
  <c r="H1630" i="1"/>
  <c r="C1630" i="1"/>
  <c r="G1630" i="1" s="1"/>
  <c r="H1629" i="1"/>
  <c r="G1629" i="1"/>
  <c r="C1629" i="1"/>
  <c r="C1627" i="1"/>
  <c r="G1627" i="1" s="1"/>
  <c r="H1626" i="1"/>
  <c r="C1626" i="1"/>
  <c r="G1626" i="1" s="1"/>
  <c r="H1625" i="1"/>
  <c r="G1625" i="1"/>
  <c r="C1625" i="1"/>
  <c r="C1624" i="1"/>
  <c r="C1623" i="1"/>
  <c r="G1623" i="1" s="1"/>
  <c r="C1620" i="1"/>
  <c r="C1619" i="1"/>
  <c r="G1619" i="1" s="1"/>
  <c r="C1618" i="1"/>
  <c r="G1618" i="1" s="1"/>
  <c r="H1617" i="1"/>
  <c r="G1617" i="1"/>
  <c r="C1617" i="1"/>
  <c r="C1616" i="1"/>
  <c r="C1615" i="1"/>
  <c r="G1615" i="1" s="1"/>
  <c r="C1614" i="1"/>
  <c r="G1614" i="1" s="1"/>
  <c r="H1613" i="1"/>
  <c r="G1613" i="1"/>
  <c r="C1613" i="1"/>
  <c r="C1612" i="1"/>
  <c r="C1611" i="1"/>
  <c r="G1611" i="1" s="1"/>
  <c r="H1610" i="1"/>
  <c r="C1610" i="1"/>
  <c r="G1610" i="1" s="1"/>
  <c r="H1609" i="1"/>
  <c r="G1609" i="1"/>
  <c r="C1609" i="1"/>
  <c r="C1608" i="1"/>
  <c r="C1607" i="1"/>
  <c r="G1607" i="1" s="1"/>
  <c r="H1606" i="1"/>
  <c r="C1606" i="1"/>
  <c r="G1606" i="1" s="1"/>
  <c r="C1605" i="1"/>
  <c r="H1605" i="1" s="1"/>
  <c r="C1604" i="1"/>
  <c r="C1603" i="1"/>
  <c r="G1603" i="1" s="1"/>
  <c r="C1602" i="1"/>
  <c r="G1602" i="1" s="1"/>
  <c r="H1601" i="1"/>
  <c r="G1601" i="1"/>
  <c r="C1601" i="1"/>
  <c r="C1600" i="1"/>
  <c r="C1599" i="1"/>
  <c r="G1599" i="1" s="1"/>
  <c r="H1598" i="1"/>
  <c r="C1598" i="1"/>
  <c r="G1598" i="1" s="1"/>
  <c r="H1597" i="1"/>
  <c r="G1597" i="1"/>
  <c r="C1597" i="1"/>
  <c r="C1596" i="1"/>
  <c r="C1595" i="1"/>
  <c r="G1595" i="1" s="1"/>
  <c r="H1594" i="1"/>
  <c r="C1594" i="1"/>
  <c r="G1594" i="1" s="1"/>
  <c r="H1593" i="1"/>
  <c r="G1593" i="1"/>
  <c r="C1593" i="1"/>
  <c r="C1592" i="1"/>
  <c r="C1591" i="1"/>
  <c r="G1591" i="1" s="1"/>
  <c r="H1590" i="1"/>
  <c r="C1590" i="1"/>
  <c r="G1590" i="1" s="1"/>
  <c r="H1589" i="1"/>
  <c r="G1589" i="1"/>
  <c r="C1589" i="1"/>
  <c r="C1588" i="1"/>
  <c r="C1587" i="1"/>
  <c r="G1587" i="1" s="1"/>
  <c r="C1586" i="1"/>
  <c r="G1586" i="1" s="1"/>
  <c r="C1585" i="1"/>
  <c r="H1585" i="1" s="1"/>
  <c r="C1584" i="1"/>
  <c r="H1582" i="1"/>
  <c r="C1582" i="1"/>
  <c r="D1581" i="1"/>
  <c r="C1581" i="1"/>
  <c r="H1580" i="1"/>
  <c r="G1580" i="1"/>
  <c r="I1580" i="1" s="1"/>
  <c r="D1580" i="1"/>
  <c r="C1580" i="1"/>
  <c r="J1580" i="1" s="1"/>
  <c r="D1579" i="1"/>
  <c r="C1579" i="1"/>
  <c r="H1578" i="1"/>
  <c r="G1578" i="1"/>
  <c r="I1578" i="1" s="1"/>
  <c r="D1578" i="1"/>
  <c r="C1578" i="1"/>
  <c r="J1578" i="1" s="1"/>
  <c r="H1577" i="1"/>
  <c r="G1577" i="1"/>
  <c r="D1577" i="1"/>
  <c r="C1577" i="1"/>
  <c r="D1576" i="1"/>
  <c r="C1576" i="1"/>
  <c r="H1575" i="1"/>
  <c r="G1575" i="1"/>
  <c r="I1575" i="1" s="1"/>
  <c r="D1575" i="1"/>
  <c r="C1575" i="1"/>
  <c r="J1575" i="1" s="1"/>
  <c r="D1574" i="1"/>
  <c r="C1574" i="1"/>
  <c r="H1573" i="1"/>
  <c r="G1573" i="1"/>
  <c r="I1573" i="1" s="1"/>
  <c r="D1573" i="1"/>
  <c r="C1573" i="1"/>
  <c r="J1573" i="1" s="1"/>
  <c r="H1572" i="1"/>
  <c r="G1572" i="1"/>
  <c r="D1572" i="1"/>
  <c r="C1572" i="1"/>
  <c r="H1571" i="1"/>
  <c r="G1571" i="1"/>
  <c r="D1571" i="1"/>
  <c r="C1571" i="1"/>
  <c r="D1570" i="1"/>
  <c r="C1570" i="1"/>
  <c r="H1569" i="1"/>
  <c r="G1569" i="1"/>
  <c r="I1569" i="1" s="1"/>
  <c r="D1569" i="1"/>
  <c r="C1569" i="1"/>
  <c r="J1569" i="1" s="1"/>
  <c r="D1568" i="1"/>
  <c r="C1568" i="1"/>
  <c r="H1567" i="1"/>
  <c r="G1567" i="1"/>
  <c r="I1567" i="1" s="1"/>
  <c r="D1567" i="1"/>
  <c r="J1567" i="1" s="1"/>
  <c r="C1567" i="1"/>
  <c r="D1566" i="1"/>
  <c r="C1566" i="1"/>
  <c r="H1565" i="1"/>
  <c r="G1565" i="1"/>
  <c r="I1565" i="1" s="1"/>
  <c r="D1565" i="1"/>
  <c r="J1565" i="1" s="1"/>
  <c r="C1565" i="1"/>
  <c r="D1564" i="1"/>
  <c r="C1564" i="1"/>
  <c r="D1563" i="1"/>
  <c r="C1563" i="1"/>
  <c r="H1562" i="1"/>
  <c r="G1562" i="1"/>
  <c r="I1562" i="1" s="1"/>
  <c r="D1562" i="1"/>
  <c r="J1562" i="1" s="1"/>
  <c r="C1562" i="1"/>
  <c r="D1561" i="1"/>
  <c r="C1561" i="1"/>
  <c r="H1560" i="1"/>
  <c r="G1560" i="1"/>
  <c r="I1560" i="1" s="1"/>
  <c r="D1560" i="1"/>
  <c r="J1560" i="1" s="1"/>
  <c r="C1560" i="1"/>
  <c r="D1559" i="1"/>
  <c r="C1559" i="1"/>
  <c r="H1558" i="1"/>
  <c r="G1558" i="1"/>
  <c r="I1558" i="1" s="1"/>
  <c r="D1558" i="1"/>
  <c r="J1558" i="1" s="1"/>
  <c r="C1558" i="1"/>
  <c r="D1557" i="1"/>
  <c r="C1557" i="1"/>
  <c r="D1556" i="1"/>
  <c r="C1556" i="1"/>
  <c r="D1555" i="1"/>
  <c r="C1555" i="1"/>
  <c r="H1554" i="1"/>
  <c r="G1554" i="1"/>
  <c r="I1554" i="1" s="1"/>
  <c r="D1554" i="1"/>
  <c r="J1554" i="1" s="1"/>
  <c r="C1554" i="1"/>
  <c r="J1553" i="1"/>
  <c r="D1553" i="1"/>
  <c r="C1553" i="1"/>
  <c r="H1552" i="1"/>
  <c r="G1552" i="1"/>
  <c r="D1552" i="1"/>
  <c r="J1552" i="1" s="1"/>
  <c r="C1552" i="1"/>
  <c r="J1551" i="1"/>
  <c r="D1551" i="1"/>
  <c r="C1551" i="1"/>
  <c r="H1550" i="1"/>
  <c r="G1550" i="1"/>
  <c r="D1550" i="1"/>
  <c r="C1550" i="1"/>
  <c r="J1550" i="1" s="1"/>
  <c r="J1549" i="1"/>
  <c r="D1549" i="1"/>
  <c r="C1549" i="1"/>
  <c r="H1548" i="1"/>
  <c r="G1548" i="1"/>
  <c r="D1548" i="1"/>
  <c r="C1548" i="1"/>
  <c r="J1548" i="1" s="1"/>
  <c r="J1547" i="1"/>
  <c r="H1547" i="1"/>
  <c r="D1547" i="1"/>
  <c r="C1547" i="1"/>
  <c r="G1547" i="1" s="1"/>
  <c r="J1546" i="1"/>
  <c r="G1546" i="1"/>
  <c r="I1546" i="1" s="1"/>
  <c r="D1546" i="1"/>
  <c r="C1546" i="1"/>
  <c r="H1546" i="1" s="1"/>
  <c r="H1545" i="1"/>
  <c r="D1545" i="1"/>
  <c r="C1545" i="1"/>
  <c r="J1544" i="1"/>
  <c r="G1544" i="1"/>
  <c r="I1544" i="1" s="1"/>
  <c r="D1544" i="1"/>
  <c r="C1544" i="1"/>
  <c r="H1544" i="1" s="1"/>
  <c r="H1543" i="1"/>
  <c r="D1543" i="1"/>
  <c r="C1543" i="1"/>
  <c r="J1542" i="1"/>
  <c r="G1542" i="1"/>
  <c r="I1542" i="1" s="1"/>
  <c r="D1542" i="1"/>
  <c r="C1542" i="1"/>
  <c r="H1542" i="1" s="1"/>
  <c r="H1541" i="1"/>
  <c r="D1541" i="1"/>
  <c r="C1541" i="1"/>
  <c r="H1540" i="1"/>
  <c r="D1540" i="1"/>
  <c r="C1540" i="1"/>
  <c r="G1540" i="1" s="1"/>
  <c r="D1539" i="1"/>
  <c r="C1539" i="1"/>
  <c r="G1539" i="1" s="1"/>
  <c r="C1538" i="1"/>
  <c r="D1536" i="1"/>
  <c r="C1536" i="1"/>
  <c r="G1536" i="1" s="1"/>
  <c r="H1535" i="1"/>
  <c r="D1535" i="1"/>
  <c r="C1535" i="1"/>
  <c r="G1535" i="1" s="1"/>
  <c r="H1534" i="1"/>
  <c r="D1534" i="1"/>
  <c r="C1534" i="1"/>
  <c r="G1534" i="1" s="1"/>
  <c r="D1533" i="1"/>
  <c r="C1533" i="1"/>
  <c r="G1533" i="1" s="1"/>
  <c r="D1532" i="1"/>
  <c r="C1532" i="1"/>
  <c r="G1532" i="1" s="1"/>
  <c r="H1531" i="1"/>
  <c r="D1531" i="1"/>
  <c r="C1531" i="1"/>
  <c r="G1531" i="1" s="1"/>
  <c r="H1530" i="1"/>
  <c r="D1530" i="1"/>
  <c r="C1530" i="1"/>
  <c r="G1530" i="1" s="1"/>
  <c r="D1529" i="1"/>
  <c r="C1529" i="1"/>
  <c r="G1529" i="1" s="1"/>
  <c r="D1528" i="1"/>
  <c r="C1528" i="1"/>
  <c r="G1528" i="1" s="1"/>
  <c r="H1527" i="1"/>
  <c r="D1527" i="1"/>
  <c r="C1527" i="1"/>
  <c r="G1527" i="1" s="1"/>
  <c r="H1526" i="1"/>
  <c r="D1526" i="1"/>
  <c r="C1526" i="1"/>
  <c r="G1526" i="1" s="1"/>
  <c r="D1525" i="1"/>
  <c r="D1524" i="1"/>
  <c r="C1524" i="1"/>
  <c r="G1524" i="1" s="1"/>
  <c r="H1523" i="1"/>
  <c r="D1523" i="1"/>
  <c r="C1523" i="1"/>
  <c r="G1523" i="1" s="1"/>
  <c r="H1522" i="1"/>
  <c r="D1522" i="1"/>
  <c r="C1522" i="1"/>
  <c r="G1522" i="1" s="1"/>
  <c r="D1521" i="1"/>
  <c r="C1521" i="1"/>
  <c r="G1521" i="1" s="1"/>
  <c r="D1520" i="1"/>
  <c r="C1520" i="1"/>
  <c r="G1520" i="1" s="1"/>
  <c r="H1519" i="1"/>
  <c r="D1519" i="1"/>
  <c r="C1519" i="1"/>
  <c r="G1519" i="1" s="1"/>
  <c r="H1518" i="1"/>
  <c r="D1518" i="1"/>
  <c r="C1518" i="1"/>
  <c r="G1518" i="1" s="1"/>
  <c r="D1517" i="1"/>
  <c r="C1517" i="1"/>
  <c r="G1517" i="1" s="1"/>
  <c r="D1516" i="1"/>
  <c r="C1516" i="1"/>
  <c r="G1516" i="1" s="1"/>
  <c r="H1515" i="1"/>
  <c r="D1515" i="1"/>
  <c r="C1515" i="1"/>
  <c r="G1515" i="1" s="1"/>
  <c r="H1514" i="1"/>
  <c r="D1514" i="1"/>
  <c r="C1514" i="1"/>
  <c r="G1514" i="1" s="1"/>
  <c r="D1513" i="1"/>
  <c r="C1513" i="1"/>
  <c r="G1513" i="1" s="1"/>
  <c r="D1512" i="1"/>
  <c r="C1512" i="1"/>
  <c r="G1512" i="1" s="1"/>
  <c r="H1511" i="1"/>
  <c r="D1511" i="1"/>
  <c r="C1511" i="1"/>
  <c r="G1511" i="1" s="1"/>
  <c r="D1510" i="1"/>
  <c r="D1509" i="1"/>
  <c r="C1509" i="1"/>
  <c r="G1509" i="1" s="1"/>
  <c r="D1508" i="1"/>
  <c r="C1508" i="1"/>
  <c r="G1508" i="1" s="1"/>
  <c r="H1507" i="1"/>
  <c r="D1507" i="1"/>
  <c r="C1507" i="1"/>
  <c r="G1507" i="1" s="1"/>
  <c r="H1506" i="1"/>
  <c r="D1506" i="1"/>
  <c r="C1506" i="1"/>
  <c r="G1506" i="1" s="1"/>
  <c r="D1505" i="1"/>
  <c r="C1505" i="1"/>
  <c r="G1505" i="1" s="1"/>
  <c r="D1504" i="1"/>
  <c r="C1504" i="1"/>
  <c r="G1504" i="1" s="1"/>
  <c r="H1503" i="1"/>
  <c r="D1503" i="1"/>
  <c r="C1503" i="1"/>
  <c r="G1503" i="1" s="1"/>
  <c r="H1502" i="1"/>
  <c r="D1502" i="1"/>
  <c r="C1502" i="1"/>
  <c r="G1502" i="1" s="1"/>
  <c r="D1501" i="1"/>
  <c r="C1501" i="1"/>
  <c r="G1501" i="1" s="1"/>
  <c r="D1500" i="1"/>
  <c r="C1500" i="1"/>
  <c r="G1500" i="1" s="1"/>
  <c r="H1499" i="1"/>
  <c r="D1499" i="1"/>
  <c r="C1499" i="1"/>
  <c r="G1499" i="1" s="1"/>
  <c r="H1498" i="1"/>
  <c r="D1498" i="1"/>
  <c r="C1498" i="1"/>
  <c r="G1498" i="1" s="1"/>
  <c r="D1497" i="1"/>
  <c r="C1497" i="1"/>
  <c r="G1497" i="1" s="1"/>
  <c r="D1496" i="1"/>
  <c r="C1496" i="1"/>
  <c r="G1496" i="1" s="1"/>
  <c r="H1495" i="1"/>
  <c r="D1495" i="1"/>
  <c r="C1495" i="1"/>
  <c r="G1495" i="1" s="1"/>
  <c r="H1494" i="1"/>
  <c r="D1494" i="1"/>
  <c r="C1494" i="1"/>
  <c r="G1494" i="1" s="1"/>
  <c r="D1493" i="1"/>
  <c r="C1493" i="1"/>
  <c r="G1493" i="1" s="1"/>
  <c r="D1492" i="1"/>
  <c r="C1492" i="1"/>
  <c r="G1492" i="1" s="1"/>
  <c r="H1491" i="1"/>
  <c r="D1491" i="1"/>
  <c r="C1491" i="1"/>
  <c r="G1491" i="1" s="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D734" i="1"/>
  <c r="G734" i="1" s="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D647" i="1"/>
  <c r="H647" i="1" s="1"/>
  <c r="C647" i="1"/>
  <c r="D646" i="1"/>
  <c r="H646" i="1" s="1"/>
  <c r="C646" i="1"/>
  <c r="H645" i="1"/>
  <c r="G645" i="1"/>
  <c r="D645" i="1"/>
  <c r="C645" i="1"/>
  <c r="C642" i="1"/>
  <c r="D641" i="1"/>
  <c r="H636" i="1"/>
  <c r="G636" i="1"/>
  <c r="D636" i="1"/>
  <c r="C636" i="1"/>
  <c r="D635" i="1"/>
  <c r="G635" i="1" s="1"/>
  <c r="C635" i="1"/>
  <c r="D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D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D422" i="1"/>
  <c r="H422" i="1" s="1"/>
  <c r="C422" i="1"/>
  <c r="D421" i="1"/>
  <c r="H421" i="1" s="1"/>
  <c r="C421" i="1"/>
  <c r="H416" i="1"/>
  <c r="G416" i="1"/>
  <c r="D416" i="1"/>
  <c r="C416" i="1"/>
  <c r="H415" i="1"/>
  <c r="D415" i="1"/>
  <c r="G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D318" i="1"/>
  <c r="H318" i="1" s="1"/>
  <c r="C318" i="1"/>
  <c r="D317" i="1"/>
  <c r="H317" i="1" s="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H301" i="1"/>
  <c r="G301" i="1"/>
  <c r="D301" i="1"/>
  <c r="C301" i="1"/>
  <c r="H300" i="1"/>
  <c r="G300" i="1"/>
  <c r="D300" i="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D213" i="1"/>
  <c r="G213" i="1" s="1"/>
  <c r="C213"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G191" i="1" s="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D175" i="1"/>
  <c r="H175" i="1" s="1"/>
  <c r="C175" i="1"/>
  <c r="D174" i="1"/>
  <c r="H174" i="1" s="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D163" i="1"/>
  <c r="G163" i="1" s="1"/>
  <c r="C163" i="1"/>
  <c r="H162" i="1"/>
  <c r="G162" i="1"/>
  <c r="D162" i="1"/>
  <c r="C162" i="1"/>
  <c r="H161" i="1"/>
  <c r="G161" i="1"/>
  <c r="D161" i="1"/>
  <c r="C161" i="1"/>
  <c r="C160" i="1"/>
  <c r="H159" i="1"/>
  <c r="G159" i="1"/>
  <c r="D159" i="1"/>
  <c r="C159" i="1"/>
  <c r="D158" i="1"/>
  <c r="H158" i="1" s="1"/>
  <c r="C158" i="1"/>
  <c r="H157" i="1"/>
  <c r="G157" i="1"/>
  <c r="D157" i="1"/>
  <c r="C157" i="1"/>
  <c r="D156" i="1"/>
  <c r="H156" i="1" s="1"/>
  <c r="C156" i="1"/>
  <c r="D155" i="1"/>
  <c r="G155" i="1" s="1"/>
  <c r="C155" i="1"/>
  <c r="H154" i="1"/>
  <c r="G154" i="1"/>
  <c r="D154" i="1"/>
  <c r="C154" i="1"/>
  <c r="H153" i="1"/>
  <c r="G153" i="1"/>
  <c r="D153" i="1"/>
  <c r="C153" i="1"/>
  <c r="H152" i="1"/>
  <c r="G152" i="1"/>
  <c r="D152" i="1"/>
  <c r="C152" i="1"/>
  <c r="D151" i="1"/>
  <c r="G151" i="1" s="1"/>
  <c r="C151"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D96" i="1"/>
  <c r="H96" i="1" s="1"/>
  <c r="C96" i="1"/>
  <c r="H95" i="1"/>
  <c r="G95" i="1"/>
  <c r="D95" i="1"/>
  <c r="C95" i="1"/>
  <c r="D94" i="1"/>
  <c r="H94" i="1" s="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685" i="1" l="1"/>
  <c r="G1681" i="1"/>
  <c r="H1618" i="1"/>
  <c r="H1614" i="1"/>
  <c r="H1602" i="1"/>
  <c r="G1605" i="1"/>
  <c r="H1586" i="1"/>
  <c r="G1585" i="1"/>
  <c r="E37" i="9"/>
  <c r="B37" i="9" s="1"/>
  <c r="E31" i="9"/>
  <c r="B31" i="9" s="1"/>
  <c r="E312" i="9"/>
  <c r="B312" i="9" s="1"/>
  <c r="G299" i="1"/>
  <c r="G422" i="1"/>
  <c r="H635" i="1"/>
  <c r="E36" i="9"/>
  <c r="B36" i="9" s="1"/>
  <c r="G727" i="1"/>
  <c r="G648" i="1"/>
  <c r="G647" i="1"/>
  <c r="F656" i="4"/>
  <c r="G646" i="1"/>
  <c r="G649" i="1"/>
  <c r="F322" i="4"/>
  <c r="G317" i="1"/>
  <c r="G318" i="1"/>
  <c r="E321" i="4"/>
  <c r="D316" i="1" s="1"/>
  <c r="G421" i="1"/>
  <c r="E648" i="4"/>
  <c r="D642" i="1" s="1"/>
  <c r="G642" i="1" s="1"/>
  <c r="G298" i="1"/>
  <c r="H198" i="1"/>
  <c r="H212" i="1"/>
  <c r="H213" i="1"/>
  <c r="F202" i="4"/>
  <c r="H190" i="1"/>
  <c r="H191" i="1"/>
  <c r="E54" i="9"/>
  <c r="B54" i="9" s="1"/>
  <c r="F241" i="9"/>
  <c r="B241" i="9" s="1"/>
  <c r="F239" i="9"/>
  <c r="F178" i="4"/>
  <c r="G174" i="1"/>
  <c r="G175" i="1"/>
  <c r="E164" i="4"/>
  <c r="D160" i="1" s="1"/>
  <c r="G160" i="1" s="1"/>
  <c r="F165" i="4"/>
  <c r="E49" i="9"/>
  <c r="B49" i="9" s="1"/>
  <c r="G156" i="1"/>
  <c r="G158" i="1"/>
  <c r="E153" i="4"/>
  <c r="D149" i="1" s="1"/>
  <c r="G149" i="1" s="1"/>
  <c r="F160" i="4"/>
  <c r="H155" i="1"/>
  <c r="F237" i="9"/>
  <c r="H149" i="1"/>
  <c r="H150" i="1"/>
  <c r="H151" i="1"/>
  <c r="F154" i="4"/>
  <c r="G131" i="1"/>
  <c r="G132" i="1"/>
  <c r="G94" i="1"/>
  <c r="G96" i="1"/>
  <c r="F98" i="4"/>
  <c r="G78" i="1"/>
  <c r="H78" i="1"/>
  <c r="H79" i="1"/>
  <c r="H81" i="1"/>
  <c r="F82" i="4"/>
  <c r="E6" i="4"/>
  <c r="D2" i="1" s="1"/>
  <c r="F83" i="4"/>
  <c r="E307" i="9"/>
  <c r="B307" i="9" s="1"/>
  <c r="E320" i="9"/>
  <c r="B320" i="9" s="1"/>
  <c r="E311" i="9"/>
  <c r="B311" i="9" s="1"/>
  <c r="H1493" i="1"/>
  <c r="H1497" i="1"/>
  <c r="H1501" i="1"/>
  <c r="H1505" i="1"/>
  <c r="H1509" i="1"/>
  <c r="H1513" i="1"/>
  <c r="H1517" i="1"/>
  <c r="H1521" i="1"/>
  <c r="H1529" i="1"/>
  <c r="H1533" i="1"/>
  <c r="H1539" i="1"/>
  <c r="J1541" i="1"/>
  <c r="G1541" i="1"/>
  <c r="I1541" i="1" s="1"/>
  <c r="J1543" i="1"/>
  <c r="G1543" i="1"/>
  <c r="I1543" i="1" s="1"/>
  <c r="J1545" i="1"/>
  <c r="G1545" i="1"/>
  <c r="I1545" i="1" s="1"/>
  <c r="G1549" i="1"/>
  <c r="H1549" i="1"/>
  <c r="G1551" i="1"/>
  <c r="H1551" i="1"/>
  <c r="G1553" i="1"/>
  <c r="H1553" i="1"/>
  <c r="G1555" i="1"/>
  <c r="H1555" i="1"/>
  <c r="G1557" i="1"/>
  <c r="J1557" i="1"/>
  <c r="H1557" i="1"/>
  <c r="G1570" i="1"/>
  <c r="J1570" i="1"/>
  <c r="H1570" i="1"/>
  <c r="G1581" i="1"/>
  <c r="J1581" i="1"/>
  <c r="H1581" i="1"/>
  <c r="H1592" i="1"/>
  <c r="G1592" i="1"/>
  <c r="H1608" i="1"/>
  <c r="G1608" i="1"/>
  <c r="H1644" i="1"/>
  <c r="G1644" i="1"/>
  <c r="H1660" i="1"/>
  <c r="G1660" i="1"/>
  <c r="H1676" i="1"/>
  <c r="G1676" i="1"/>
  <c r="E152" i="4"/>
  <c r="H1492" i="1"/>
  <c r="H1496" i="1"/>
  <c r="H1500" i="1"/>
  <c r="H1504" i="1"/>
  <c r="H1508" i="1"/>
  <c r="H1512" i="1"/>
  <c r="H1516" i="1"/>
  <c r="H1520" i="1"/>
  <c r="H1524" i="1"/>
  <c r="H1528" i="1"/>
  <c r="H1532" i="1"/>
  <c r="H1536" i="1"/>
  <c r="G1563" i="1"/>
  <c r="H1563" i="1"/>
  <c r="G1568" i="1"/>
  <c r="J1568" i="1"/>
  <c r="H1568" i="1"/>
  <c r="G1579" i="1"/>
  <c r="I1579" i="1" s="1"/>
  <c r="J1579" i="1"/>
  <c r="H1579" i="1"/>
  <c r="H1588" i="1"/>
  <c r="G1588" i="1"/>
  <c r="H1604" i="1"/>
  <c r="G1604" i="1"/>
  <c r="H1620" i="1"/>
  <c r="G1620" i="1"/>
  <c r="H1624" i="1"/>
  <c r="G1624" i="1"/>
  <c r="H1640" i="1"/>
  <c r="G1640" i="1"/>
  <c r="H1656" i="1"/>
  <c r="G1656" i="1"/>
  <c r="H1672" i="1"/>
  <c r="G1672" i="1"/>
  <c r="I1548" i="1"/>
  <c r="I1550" i="1"/>
  <c r="I1552" i="1"/>
  <c r="G1556" i="1"/>
  <c r="H1556" i="1"/>
  <c r="G1561" i="1"/>
  <c r="J1561" i="1"/>
  <c r="H1561" i="1"/>
  <c r="G1566" i="1"/>
  <c r="J1566" i="1"/>
  <c r="H1566" i="1"/>
  <c r="G1576" i="1"/>
  <c r="I1576" i="1" s="1"/>
  <c r="J1576" i="1"/>
  <c r="H1576" i="1"/>
  <c r="H1584" i="1"/>
  <c r="G1584" i="1"/>
  <c r="H1600" i="1"/>
  <c r="G1600" i="1"/>
  <c r="H1616" i="1"/>
  <c r="G1616" i="1"/>
  <c r="H1636" i="1"/>
  <c r="G1636" i="1"/>
  <c r="H1652" i="1"/>
  <c r="G1652" i="1"/>
  <c r="H1668" i="1"/>
  <c r="G1668" i="1"/>
  <c r="H1684" i="1"/>
  <c r="G1684" i="1"/>
  <c r="G1559" i="1"/>
  <c r="J1559" i="1"/>
  <c r="H1559" i="1"/>
  <c r="G1564" i="1"/>
  <c r="I1564" i="1" s="1"/>
  <c r="J1564" i="1"/>
  <c r="H1564" i="1"/>
  <c r="G1574" i="1"/>
  <c r="J1574" i="1"/>
  <c r="H1574" i="1"/>
  <c r="H1596" i="1"/>
  <c r="G1596" i="1"/>
  <c r="H1612" i="1"/>
  <c r="G1612" i="1"/>
  <c r="H1632" i="1"/>
  <c r="G1632" i="1"/>
  <c r="H1648" i="1"/>
  <c r="G1648" i="1"/>
  <c r="H1664" i="1"/>
  <c r="G1664" i="1"/>
  <c r="H1680" i="1"/>
  <c r="G1680" i="1"/>
  <c r="G1582" i="1"/>
  <c r="H1583" i="1"/>
  <c r="H1587" i="1"/>
  <c r="H1591" i="1"/>
  <c r="H1595" i="1"/>
  <c r="H1599" i="1"/>
  <c r="H1603" i="1"/>
  <c r="H1607" i="1"/>
  <c r="H1611" i="1"/>
  <c r="H1615" i="1"/>
  <c r="H1619" i="1"/>
  <c r="H1623" i="1"/>
  <c r="H1627" i="1"/>
  <c r="H1631" i="1"/>
  <c r="H1635" i="1"/>
  <c r="H1639" i="1"/>
  <c r="H1643" i="1"/>
  <c r="H1647" i="1"/>
  <c r="H1651" i="1"/>
  <c r="H1655" i="1"/>
  <c r="H1659" i="1"/>
  <c r="H1663" i="1"/>
  <c r="H1667" i="1"/>
  <c r="H1671" i="1"/>
  <c r="H1675" i="1"/>
  <c r="H1679" i="1"/>
  <c r="H1683" i="1"/>
  <c r="D134" i="4"/>
  <c r="D221" i="4"/>
  <c r="E6" i="5"/>
  <c r="D7" i="4"/>
  <c r="D49" i="4"/>
  <c r="G24" i="9"/>
  <c r="H24" i="9"/>
  <c r="G336" i="9"/>
  <c r="F178" i="5"/>
  <c r="D177" i="5"/>
  <c r="F194" i="4"/>
  <c r="F263" i="4"/>
  <c r="D262" i="4"/>
  <c r="D152" i="4" s="1"/>
  <c r="F309" i="4"/>
  <c r="F361" i="4"/>
  <c r="F648" i="4"/>
  <c r="F7" i="5"/>
  <c r="H336" i="9"/>
  <c r="E177" i="5"/>
  <c r="E308" i="4"/>
  <c r="E360" i="4"/>
  <c r="E640" i="4"/>
  <c r="D634" i="1" s="1"/>
  <c r="D647" i="4"/>
  <c r="G316" i="9"/>
  <c r="G315" i="9"/>
  <c r="D44" i="8"/>
  <c r="H19" i="9" s="1"/>
  <c r="E19" i="9" s="1"/>
  <c r="B19" i="9" s="1"/>
  <c r="F278" i="4"/>
  <c r="D321" i="4"/>
  <c r="D373" i="4"/>
  <c r="D360" i="4" s="1"/>
  <c r="F427" i="4"/>
  <c r="D430" i="4"/>
  <c r="D466" i="4"/>
  <c r="D536" i="4"/>
  <c r="F578" i="4"/>
  <c r="D584" i="4"/>
  <c r="F636" i="4"/>
  <c r="E314" i="9"/>
  <c r="B314" i="9" s="1"/>
  <c r="D135" i="5"/>
  <c r="H316" i="9"/>
  <c r="H315" i="9"/>
  <c r="E5" i="7"/>
  <c r="D51" i="8"/>
  <c r="F314" i="4"/>
  <c r="F366" i="4"/>
  <c r="F529" i="4"/>
  <c r="F607" i="4"/>
  <c r="F12" i="5"/>
  <c r="F150" i="5"/>
  <c r="F204" i="5"/>
  <c r="F277" i="5"/>
  <c r="D274" i="5"/>
  <c r="D251" i="5" s="1"/>
  <c r="D35" i="6"/>
  <c r="F36" i="6"/>
  <c r="D147" i="5"/>
  <c r="F203" i="5"/>
  <c r="G339" i="9"/>
  <c r="E339" i="9" s="1"/>
  <c r="B339" i="9" s="1"/>
  <c r="F219" i="5"/>
  <c r="F5" i="6"/>
  <c r="E35" i="6"/>
  <c r="D114" i="6"/>
  <c r="D141" i="6" s="1"/>
  <c r="D129" i="6"/>
  <c r="F130" i="6"/>
  <c r="E107" i="9"/>
  <c r="B107" i="9" s="1"/>
  <c r="E337" i="9"/>
  <c r="B337" i="9" s="1"/>
  <c r="G310" i="9"/>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I10" i="9"/>
  <c r="B108" i="9"/>
  <c r="B235" i="9"/>
  <c r="B237" i="9"/>
  <c r="B247" i="9"/>
  <c r="B253" i="9"/>
  <c r="B263" i="9"/>
  <c r="B269" i="9"/>
  <c r="B279" i="9"/>
  <c r="B285" i="9"/>
  <c r="B231" i="9"/>
  <c r="B239" i="9"/>
  <c r="B245" i="9"/>
  <c r="B255" i="9"/>
  <c r="B261" i="9"/>
  <c r="B271" i="9"/>
  <c r="B277" i="9"/>
  <c r="B287" i="9"/>
  <c r="B229" i="9"/>
  <c r="B249" i="9"/>
  <c r="B259" i="9"/>
  <c r="B265" i="9"/>
  <c r="B281" i="9"/>
  <c r="B291" i="9"/>
  <c r="H642" i="1" l="1"/>
  <c r="E24" i="9"/>
  <c r="F164" i="4"/>
  <c r="H160" i="1"/>
  <c r="F153" i="4"/>
  <c r="I16" i="3"/>
  <c r="F251" i="5"/>
  <c r="H24" i="3"/>
  <c r="C1255" i="1"/>
  <c r="F360" i="4"/>
  <c r="C355" i="1"/>
  <c r="D299" i="4"/>
  <c r="F152" i="4"/>
  <c r="H17" i="3"/>
  <c r="C148" i="1"/>
  <c r="F141" i="6"/>
  <c r="H30" i="3"/>
  <c r="C1537" i="1"/>
  <c r="F228" i="9"/>
  <c r="B228" i="9" s="1"/>
  <c r="I27" i="3"/>
  <c r="D1431" i="1"/>
  <c r="F466" i="4"/>
  <c r="C460" i="1"/>
  <c r="F321" i="4"/>
  <c r="C316" i="1"/>
  <c r="I38" i="3"/>
  <c r="C1621" i="1"/>
  <c r="E316" i="9"/>
  <c r="B316" i="9" s="1"/>
  <c r="E417" i="4"/>
  <c r="D412" i="1" s="1"/>
  <c r="D303" i="1"/>
  <c r="D308" i="4"/>
  <c r="F49" i="4"/>
  <c r="C45" i="1"/>
  <c r="F134" i="4"/>
  <c r="C130" i="1"/>
  <c r="I1559" i="1"/>
  <c r="I1566" i="1"/>
  <c r="I1568" i="1"/>
  <c r="E299" i="4"/>
  <c r="I17" i="3"/>
  <c r="D148" i="1"/>
  <c r="I1557" i="1"/>
  <c r="I1553" i="1"/>
  <c r="I1549" i="1"/>
  <c r="E309" i="9"/>
  <c r="B309" i="9" s="1"/>
  <c r="F35" i="6"/>
  <c r="H27" i="3"/>
  <c r="C1431" i="1"/>
  <c r="D45" i="8"/>
  <c r="G343" i="9" s="1"/>
  <c r="E343" i="9" s="1"/>
  <c r="B343" i="9" s="1"/>
  <c r="C1628" i="1"/>
  <c r="F135" i="5"/>
  <c r="C1140" i="1"/>
  <c r="F584" i="4"/>
  <c r="C578" i="1"/>
  <c r="F430" i="4"/>
  <c r="C424" i="1"/>
  <c r="F647" i="4"/>
  <c r="C641" i="1"/>
  <c r="E176" i="5"/>
  <c r="D1180" i="1" s="1"/>
  <c r="I23" i="3"/>
  <c r="D1181" i="1"/>
  <c r="E336" i="9"/>
  <c r="B336" i="9" s="1"/>
  <c r="F7" i="4"/>
  <c r="D6" i="4"/>
  <c r="C3" i="1"/>
  <c r="E422" i="4"/>
  <c r="I1570" i="1"/>
  <c r="B207" i="9"/>
  <c r="F129" i="6"/>
  <c r="C1525" i="1"/>
  <c r="F274" i="5"/>
  <c r="C1278" i="1"/>
  <c r="D1538" i="1"/>
  <c r="I32" i="3"/>
  <c r="G345" i="9"/>
  <c r="E345" i="9" s="1"/>
  <c r="F262" i="4"/>
  <c r="C258" i="1"/>
  <c r="E141" i="6"/>
  <c r="H299" i="9"/>
  <c r="D1011" i="1"/>
  <c r="I1574" i="1"/>
  <c r="I1581" i="1"/>
  <c r="I1551" i="1"/>
  <c r="E310" i="9"/>
  <c r="B310" i="9" s="1"/>
  <c r="F114" i="6"/>
  <c r="H29" i="3"/>
  <c r="C1510" i="1"/>
  <c r="G347" i="9"/>
  <c r="E347" i="9" s="1"/>
  <c r="F147" i="5"/>
  <c r="C1152" i="1"/>
  <c r="D69" i="5"/>
  <c r="F536" i="4"/>
  <c r="D535" i="4"/>
  <c r="D639" i="4" s="1"/>
  <c r="C530" i="1"/>
  <c r="F373" i="4"/>
  <c r="C368" i="1"/>
  <c r="E315" i="9"/>
  <c r="B315" i="9" s="1"/>
  <c r="E418" i="4"/>
  <c r="D413" i="1" s="1"/>
  <c r="D355" i="1"/>
  <c r="D176" i="5"/>
  <c r="F177" i="5"/>
  <c r="H23" i="3"/>
  <c r="C1181" i="1"/>
  <c r="B24" i="9"/>
  <c r="F221" i="4"/>
  <c r="C217" i="1"/>
  <c r="I1561" i="1"/>
  <c r="F639" i="4" l="1"/>
  <c r="C633" i="1"/>
  <c r="F176" i="5"/>
  <c r="C1180" i="1"/>
  <c r="G368" i="1"/>
  <c r="H368" i="1"/>
  <c r="G424" i="1"/>
  <c r="H424" i="1"/>
  <c r="H460" i="1"/>
  <c r="G460" i="1"/>
  <c r="D423" i="4"/>
  <c r="D301" i="4"/>
  <c r="F299" i="4"/>
  <c r="C295" i="1"/>
  <c r="H1278" i="1"/>
  <c r="G1278" i="1"/>
  <c r="C1622" i="1"/>
  <c r="I39" i="3"/>
  <c r="G342" i="9"/>
  <c r="E342" i="9" s="1"/>
  <c r="H1181" i="1"/>
  <c r="G1181" i="1"/>
  <c r="F69" i="5"/>
  <c r="H22" i="3"/>
  <c r="C1074" i="1"/>
  <c r="D6" i="5"/>
  <c r="B345" i="9"/>
  <c r="E344" i="9"/>
  <c r="I10" i="3" s="1"/>
  <c r="H1140" i="1"/>
  <c r="G1140" i="1"/>
  <c r="H1431" i="1"/>
  <c r="G1431" i="1"/>
  <c r="K1480" i="9"/>
  <c r="G148" i="1"/>
  <c r="H148" i="1"/>
  <c r="G355" i="1"/>
  <c r="H355" i="1"/>
  <c r="H1255" i="1"/>
  <c r="G1255" i="1"/>
  <c r="G217" i="1"/>
  <c r="H217" i="1"/>
  <c r="G1510" i="1"/>
  <c r="H1510" i="1"/>
  <c r="H530" i="1"/>
  <c r="G530" i="1"/>
  <c r="H1152" i="1"/>
  <c r="G1152" i="1"/>
  <c r="D1537" i="1"/>
  <c r="H9" i="3" s="1"/>
  <c r="I30" i="3"/>
  <c r="G1525" i="1"/>
  <c r="H1525" i="1"/>
  <c r="E643" i="4"/>
  <c r="D417" i="1"/>
  <c r="G641" i="1"/>
  <c r="H641" i="1"/>
  <c r="E301" i="4"/>
  <c r="D297" i="1" s="1"/>
  <c r="E423" i="4"/>
  <c r="D295" i="1"/>
  <c r="E300" i="4"/>
  <c r="D296" i="1" s="1"/>
  <c r="G130" i="1"/>
  <c r="H130" i="1"/>
  <c r="D417" i="4"/>
  <c r="F308" i="4"/>
  <c r="C303" i="1"/>
  <c r="H1621" i="1"/>
  <c r="G1621" i="1"/>
  <c r="H11" i="3"/>
  <c r="G316" i="1"/>
  <c r="H316" i="1"/>
  <c r="G1537" i="1"/>
  <c r="H1537" i="1"/>
  <c r="E346" i="9"/>
  <c r="B347" i="9"/>
  <c r="D300" i="4"/>
  <c r="D422" i="4"/>
  <c r="F6" i="4"/>
  <c r="H16" i="3"/>
  <c r="C2" i="1"/>
  <c r="G45" i="1"/>
  <c r="H45" i="1"/>
  <c r="D640" i="4"/>
  <c r="F535" i="4"/>
  <c r="C529" i="1"/>
  <c r="G258" i="1"/>
  <c r="H258" i="1"/>
  <c r="H1538" i="1"/>
  <c r="G1538" i="1"/>
  <c r="G3" i="1"/>
  <c r="H3" i="1"/>
  <c r="G578" i="1"/>
  <c r="H578" i="1"/>
  <c r="H1628" i="1"/>
  <c r="G1628" i="1"/>
  <c r="D418" i="4"/>
  <c r="K3" i="9" l="1"/>
  <c r="I9" i="3"/>
  <c r="F417" i="4"/>
  <c r="C412" i="1"/>
  <c r="E341" i="9"/>
  <c r="B342" i="9"/>
  <c r="F301" i="4"/>
  <c r="C297" i="1"/>
  <c r="H1180" i="1"/>
  <c r="G1180" i="1"/>
  <c r="F418" i="4"/>
  <c r="C413" i="1"/>
  <c r="F300" i="4"/>
  <c r="C296" i="1"/>
  <c r="D644" i="4"/>
  <c r="D425" i="4"/>
  <c r="F423" i="4"/>
  <c r="C418" i="1"/>
  <c r="G20" i="9"/>
  <c r="F640" i="4"/>
  <c r="C634" i="1"/>
  <c r="E425" i="4"/>
  <c r="D420" i="1" s="1"/>
  <c r="E644" i="4"/>
  <c r="E645" i="4" s="1"/>
  <c r="D418" i="1"/>
  <c r="H20" i="9"/>
  <c r="H529" i="1"/>
  <c r="G529" i="1"/>
  <c r="D424" i="4"/>
  <c r="F422" i="4"/>
  <c r="D643" i="4"/>
  <c r="C417" i="1"/>
  <c r="G303" i="1"/>
  <c r="H303" i="1"/>
  <c r="D637" i="1"/>
  <c r="G306" i="9"/>
  <c r="E306" i="9" s="1"/>
  <c r="B306" i="9" s="1"/>
  <c r="G299" i="9"/>
  <c r="E299" i="9" s="1"/>
  <c r="F6" i="5"/>
  <c r="C1011" i="1"/>
  <c r="G1622" i="1"/>
  <c r="H1622" i="1"/>
  <c r="H295" i="1"/>
  <c r="G295" i="1"/>
  <c r="H633" i="1"/>
  <c r="G633" i="1"/>
  <c r="H2" i="1"/>
  <c r="G2" i="1"/>
  <c r="N3" i="9"/>
  <c r="I11" i="3"/>
  <c r="E424" i="4"/>
  <c r="D419" i="1" s="1"/>
  <c r="H1074" i="1"/>
  <c r="G1074" i="1"/>
  <c r="H8" i="3" l="1"/>
  <c r="G1011" i="1"/>
  <c r="H1011" i="1"/>
  <c r="G417" i="1"/>
  <c r="H417" i="1"/>
  <c r="E646" i="4"/>
  <c r="D638" i="1"/>
  <c r="E20" i="9"/>
  <c r="B20" i="9" s="1"/>
  <c r="D646" i="4"/>
  <c r="F644" i="4"/>
  <c r="C638" i="1"/>
  <c r="D645" i="4"/>
  <c r="F643" i="4"/>
  <c r="C637" i="1"/>
  <c r="G418" i="1"/>
  <c r="H418" i="1"/>
  <c r="H296" i="1"/>
  <c r="G296" i="1"/>
  <c r="B299" i="9"/>
  <c r="H634" i="1"/>
  <c r="G634" i="1"/>
  <c r="E649" i="4"/>
  <c r="D639" i="1"/>
  <c r="F424" i="4"/>
  <c r="C419" i="1"/>
  <c r="F425" i="4"/>
  <c r="C420" i="1"/>
  <c r="H413" i="1"/>
  <c r="G413" i="1"/>
  <c r="H297" i="1"/>
  <c r="G297" i="1"/>
  <c r="G412" i="1"/>
  <c r="H412" i="1"/>
  <c r="F646" i="4" l="1"/>
  <c r="D650" i="4"/>
  <c r="C640" i="1"/>
  <c r="I18" i="3"/>
  <c r="D643" i="1"/>
  <c r="D649" i="4"/>
  <c r="F645" i="4"/>
  <c r="C639" i="1"/>
  <c r="G638" i="1"/>
  <c r="H638" i="1"/>
  <c r="G420" i="1"/>
  <c r="H420" i="1"/>
  <c r="G419" i="1"/>
  <c r="H419" i="1"/>
  <c r="G637" i="1"/>
  <c r="H637" i="1"/>
  <c r="E650" i="4"/>
  <c r="D640" i="1"/>
  <c r="M3" i="9"/>
  <c r="G334" i="9" l="1"/>
  <c r="E334" i="9" s="1"/>
  <c r="H334" i="9"/>
  <c r="G639" i="1"/>
  <c r="H639" i="1"/>
  <c r="G640" i="1"/>
  <c r="H640" i="1"/>
  <c r="I19" i="3"/>
  <c r="D644" i="1"/>
  <c r="F649" i="4"/>
  <c r="H18" i="3"/>
  <c r="C643" i="1"/>
  <c r="G297" i="9"/>
  <c r="E297" i="9" s="1"/>
  <c r="B297" i="9" s="1"/>
  <c r="F650" i="4"/>
  <c r="H19" i="3"/>
  <c r="C644" i="1"/>
  <c r="G644" i="1" l="1"/>
  <c r="H644" i="1"/>
  <c r="G643" i="1"/>
  <c r="H643" i="1"/>
  <c r="H7" i="3"/>
  <c r="B334" i="9"/>
  <c r="E298" i="9"/>
  <c r="I8" i="3" s="1"/>
  <c r="J3" i="9" l="1"/>
  <c r="L293" i="9" l="1"/>
  <c r="F293" i="9" s="1"/>
  <c r="H295" i="9"/>
  <c r="G295" i="9"/>
  <c r="H18" i="9"/>
  <c r="G18" i="9"/>
  <c r="G17" i="9"/>
  <c r="J6" i="9"/>
  <c r="I11" i="9"/>
  <c r="H17" i="9"/>
  <c r="K6" i="9"/>
  <c r="J11" i="9"/>
  <c r="I17" i="9"/>
  <c r="H22" i="9"/>
  <c r="J8" i="9"/>
  <c r="G15" i="9"/>
  <c r="I6" i="9"/>
  <c r="K12" i="9"/>
  <c r="I7" i="9"/>
  <c r="K13" i="9"/>
  <c r="J7" i="9"/>
  <c r="I12" i="9"/>
  <c r="I9" i="9"/>
  <c r="H16" i="9"/>
  <c r="K8" i="9"/>
  <c r="J13" i="9"/>
  <c r="K9" i="9"/>
  <c r="L15" i="9"/>
  <c r="G21" i="9"/>
  <c r="I8" i="9"/>
  <c r="M15" i="9"/>
  <c r="I5" i="9"/>
  <c r="K11" i="9"/>
  <c r="J17" i="9"/>
  <c r="J9" i="9"/>
  <c r="H15" i="9"/>
  <c r="I13" i="9"/>
  <c r="K5" i="9"/>
  <c r="J10" i="9"/>
  <c r="M16" i="9"/>
  <c r="G22" i="9"/>
  <c r="E22" i="9" s="1"/>
  <c r="B22" i="9" s="1"/>
  <c r="K10" i="9"/>
  <c r="G16" i="9"/>
  <c r="E16" i="9" s="1"/>
  <c r="H21" i="9"/>
  <c r="K7" i="9"/>
  <c r="J12" i="9"/>
  <c r="J5" i="9"/>
  <c r="L16" i="9"/>
  <c r="F16" i="9" s="1"/>
  <c r="E295" i="9" l="1"/>
  <c r="B295" i="9" s="1"/>
  <c r="E8" i="9"/>
  <c r="B8" i="9" s="1"/>
  <c r="E18" i="9"/>
  <c r="B18" i="9" s="1"/>
  <c r="E13" i="9"/>
  <c r="B13" i="9" s="1"/>
  <c r="E6" i="9"/>
  <c r="B6" i="9" s="1"/>
  <c r="E21" i="9"/>
  <c r="B21" i="9" s="1"/>
  <c r="E11" i="9"/>
  <c r="B11" i="9" s="1"/>
  <c r="E5" i="9"/>
  <c r="F15" i="9"/>
  <c r="F14" i="9" s="1"/>
  <c r="E15" i="9"/>
  <c r="E23" i="9"/>
  <c r="I7" i="3" s="1"/>
  <c r="B16" i="9"/>
  <c r="E10" i="9"/>
  <c r="B10" i="9" s="1"/>
  <c r="E9" i="9"/>
  <c r="B9" i="9" s="1"/>
  <c r="E7" i="9"/>
  <c r="B7" i="9" s="1"/>
  <c r="E17" i="9"/>
  <c r="B17" i="9" s="1"/>
  <c r="E12" i="9"/>
  <c r="B12" i="9" s="1"/>
  <c r="B293" i="9"/>
  <c r="F23" i="9"/>
  <c r="F3" i="9" l="1"/>
  <c r="E4" i="9"/>
  <c r="B5"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<sst xmlns="http://schemas.openxmlformats.org/spreadsheetml/2006/main" count="4719" uniqueCount="3651">
  <si>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</si>
  <si>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</si>
  <si>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</si>
  <si>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</si>
  <si>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</si>
  <si>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</si>
  <si>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</si>
  <si>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</si>
  <si>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</si>
  <si>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</si>
  <si>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</si>
  <si>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</si>
  <si>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</si>
  <si>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</si>
  <si>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</si>
  <si>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</si>
  <si>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</si>
  <si>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</si>
  <si>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</si>
  <si>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</si>
  <si>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</si>
  <si>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</si>
  <si>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</si>
  <si>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</si>
  <si>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</si>
  <si>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</si>
  <si>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</si>
  <si>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</si>
  <si>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</si>
  <si>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</si>
  <si>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</si>
  <si>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AGENCIJA ZA DRUŠTVENO POTICANU STANOGRADNJU GRADA DUBROVNIKA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</si>
  <si>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</si>
  <si>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</si>
  <si>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</si>
  <si>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</si>
  <si>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</si>
  <si>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</si>
  <si>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</si>
  <si>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</si>
  <si>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</si>
  <si>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</si>
  <si>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</si>
  <si>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</si>
  <si>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</si>
  <si>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</si>
  <si>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</si>
  <si>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</si>
  <si>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</si>
  <si>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</si>
  <si>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</si>
  <si>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</si>
  <si>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</si>
  <si>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</si>
  <si>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</si>
  <si>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</si>
  <si>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44178 - AGENCIJA ZA DRUŠTVENO POTICANU STANOGRADNJU GRADA DUBROVNIKA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</si>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</sst>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28786.35</v>
      </c>
      <c r="D2" s="6">
        <f>'PR-RAS'!E6</f>
        <v>28877.530000000002</v>
      </c>
      <c r="E2" s="6">
        <v>0</v>
      </c>
      <c r="F2" s="6">
        <v>0</v>
      </c>
      <c r="G2" s="7">
        <f t="shared" ref="G2:G274" si="0">(B2/1000)*(C2*1+D2*2)</f>
        <v>86.541409999999999</v>
      </c>
      <c r="H2" s="7">
        <f t="shared" ref="H2:H274" si="1">ABS(C2-ROUND(C2,0))+ABS(D2-ROUND(D2,0))</f>
        <v>0.81999999999607098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3402.21</v>
      </c>
      <c r="D78" s="1">
        <f>'PR-RAS'!E82</f>
        <v>2443.4900000000002</v>
      </c>
      <c r="E78" s="1">
        <v>0</v>
      </c>
      <c r="F78" s="1">
        <v>0</v>
      </c>
      <c r="G78" s="2">
        <f t="shared" si="0"/>
        <v>638.26763000000005</v>
      </c>
      <c r="H78" s="2">
        <f t="shared" si="1"/>
        <v>0.70000000000027285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24.05</v>
      </c>
      <c r="D79" s="1">
        <f>'PR-RAS'!E83</f>
        <v>22.11</v>
      </c>
      <c r="E79" s="1">
        <v>0</v>
      </c>
      <c r="F79" s="1">
        <v>0</v>
      </c>
      <c r="G79" s="2">
        <f t="shared" si="0"/>
        <v>5.3250599999999997</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24.05</v>
      </c>
      <c r="D81" s="1">
        <f>'PR-RAS'!E85</f>
        <v>22.11</v>
      </c>
      <c r="E81" s="1">
        <v>0</v>
      </c>
      <c r="F81" s="1">
        <v>0</v>
      </c>
      <c r="G81" s="2">
        <f t="shared" si="0"/>
        <v>5.4615999999999998</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3378.16</v>
      </c>
      <c r="D94" s="1">
        <f>'PR-RAS'!E98</f>
        <v>2421.38</v>
      </c>
      <c r="E94" s="1">
        <v>0</v>
      </c>
      <c r="F94" s="1">
        <v>0</v>
      </c>
      <c r="G94" s="2">
        <f t="shared" si="0"/>
        <v>764.54556000000002</v>
      </c>
      <c r="H94" s="2">
        <f t="shared" si="1"/>
        <v>0.53999999999996362</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3378.16</v>
      </c>
      <c r="D96" s="1">
        <f>'PR-RAS'!E100</f>
        <v>2421.38</v>
      </c>
      <c r="E96" s="1">
        <v>0</v>
      </c>
      <c r="F96" s="1">
        <v>0</v>
      </c>
      <c r="G96" s="2">
        <f t="shared" si="0"/>
        <v>780.98739999999998</v>
      </c>
      <c r="H96" s="2">
        <f t="shared" si="1"/>
        <v>0.53999999999996362</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25384.14</v>
      </c>
      <c r="D130" s="1">
        <f>'PR-RAS'!E134</f>
        <v>26434.04</v>
      </c>
      <c r="E130" s="1">
        <v>0</v>
      </c>
      <c r="F130" s="1">
        <v>0</v>
      </c>
      <c r="G130" s="2">
        <f t="shared" si="0"/>
        <v>10094.53638</v>
      </c>
      <c r="H130" s="2">
        <f t="shared" si="1"/>
        <v>0.18000000000029104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25384.14</v>
      </c>
      <c r="D131" s="1">
        <f>'PR-RAS'!E135</f>
        <v>26434.04</v>
      </c>
      <c r="E131" s="1">
        <v>0</v>
      </c>
      <c r="F131" s="1">
        <v>0</v>
      </c>
      <c r="G131" s="2">
        <f t="shared" si="0"/>
        <v>10172.7886</v>
      </c>
      <c r="H131" s="2">
        <f t="shared" si="1"/>
        <v>0.18000000000029104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25384.14</v>
      </c>
      <c r="D132" s="1">
        <f>'PR-RAS'!E136</f>
        <v>26434.04</v>
      </c>
      <c r="E132" s="1">
        <v>0</v>
      </c>
      <c r="F132" s="1">
        <v>0</v>
      </c>
      <c r="G132" s="2">
        <f t="shared" si="0"/>
        <v>10251.04082</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32298.079999999998</v>
      </c>
      <c r="D148" s="1">
        <f>'PR-RAS'!E152</f>
        <v>30813.59</v>
      </c>
      <c r="E148" s="1">
        <v>0</v>
      </c>
      <c r="F148" s="1">
        <v>0</v>
      </c>
      <c r="G148" s="2">
        <f t="shared" si="0"/>
        <v>13807.013219999999</v>
      </c>
      <c r="H148" s="2">
        <f t="shared" si="1"/>
        <v>0.48999999999796273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18143.53</v>
      </c>
      <c r="D149" s="1">
        <f>'PR-RAS'!E153</f>
        <v>21812.670000000002</v>
      </c>
      <c r="E149" s="1">
        <v>0</v>
      </c>
      <c r="F149" s="1">
        <v>0</v>
      </c>
      <c r="G149" s="2">
        <f t="shared" si="0"/>
        <v>9141.7927600000003</v>
      </c>
      <c r="H149" s="2">
        <f t="shared" si="1"/>
        <v>0.7999999999992724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15402.18</v>
      </c>
      <c r="D150" s="1">
        <f>'PR-RAS'!E154</f>
        <v>18551.650000000001</v>
      </c>
      <c r="E150" s="1">
        <v>0</v>
      </c>
      <c r="F150" s="1">
        <v>0</v>
      </c>
      <c r="G150" s="2">
        <f t="shared" si="0"/>
        <v>7823.3165200000003</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15402.18</v>
      </c>
      <c r="D151" s="1">
        <f>'PR-RAS'!E155</f>
        <v>18551.650000000001</v>
      </c>
      <c r="E151" s="1">
        <v>0</v>
      </c>
      <c r="F151" s="1">
        <v>0</v>
      </c>
      <c r="G151" s="2">
        <f t="shared" si="0"/>
        <v>7875.8220000000001</v>
      </c>
      <c r="H151" s="2">
        <f t="shared" si="1"/>
        <v>0.52999999999883585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200</v>
      </c>
      <c r="D155" s="1">
        <f>'PR-RAS'!E159</f>
        <v>200</v>
      </c>
      <c r="E155" s="1">
        <v>0</v>
      </c>
      <c r="F155" s="1">
        <v>0</v>
      </c>
      <c r="G155" s="2">
        <f t="shared" si="0"/>
        <v>92.4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2541.35</v>
      </c>
      <c r="D156" s="1">
        <f>'PR-RAS'!E160</f>
        <v>3061.02</v>
      </c>
      <c r="E156" s="1">
        <v>0</v>
      </c>
      <c r="F156" s="1">
        <v>0</v>
      </c>
      <c r="G156" s="2">
        <f t="shared" si="0"/>
        <v>1342.8254499999998</v>
      </c>
      <c r="H156" s="2">
        <f t="shared" si="1"/>
        <v>0.36999999999989086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2541.35</v>
      </c>
      <c r="D158" s="1">
        <f>'PR-RAS'!E162</f>
        <v>3061.02</v>
      </c>
      <c r="E158" s="1">
        <v>0</v>
      </c>
      <c r="F158" s="1">
        <v>0</v>
      </c>
      <c r="G158" s="2">
        <f t="shared" si="0"/>
        <v>1360.1522299999999</v>
      </c>
      <c r="H158" s="2">
        <f t="shared" si="1"/>
        <v>0.36999999999989086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7076.4</v>
      </c>
      <c r="D160" s="1">
        <f>'PR-RAS'!E164</f>
        <v>8754.64</v>
      </c>
      <c r="E160" s="1">
        <v>0</v>
      </c>
      <c r="F160" s="1">
        <v>0</v>
      </c>
      <c r="G160" s="2">
        <f t="shared" si="0"/>
        <v>3909.1231200000002</v>
      </c>
      <c r="H160" s="2">
        <f t="shared" si="1"/>
        <v>0.76000000000021828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278.7</v>
      </c>
      <c r="D161" s="1">
        <f>'PR-RAS'!E165</f>
        <v>278.7</v>
      </c>
      <c r="E161" s="1">
        <v>0</v>
      </c>
      <c r="F161" s="1">
        <v>0</v>
      </c>
      <c r="G161" s="2">
        <f t="shared" si="0"/>
        <v>133.77599999999998</v>
      </c>
      <c r="H161" s="2">
        <f t="shared" si="1"/>
        <v>0.60000000000002274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278.7</v>
      </c>
      <c r="D163" s="1">
        <f>'PR-RAS'!E167</f>
        <v>278.7</v>
      </c>
      <c r="E163" s="1">
        <v>0</v>
      </c>
      <c r="F163" s="1">
        <v>0</v>
      </c>
      <c r="G163" s="2">
        <f t="shared" si="0"/>
        <v>135.44819999999999</v>
      </c>
      <c r="H163" s="2">
        <f t="shared" si="1"/>
        <v>0.60000000000002274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3230.64</v>
      </c>
      <c r="D174" s="1">
        <f>'PR-RAS'!E178</f>
        <v>4909.24</v>
      </c>
      <c r="E174" s="1">
        <v>0</v>
      </c>
      <c r="F174" s="1">
        <v>0</v>
      </c>
      <c r="G174" s="2">
        <f t="shared" si="0"/>
        <v>2257.4977599999997</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129.96</v>
      </c>
      <c r="D175" s="1">
        <f>'PR-RAS'!E179</f>
        <v>157.12</v>
      </c>
      <c r="E175" s="1">
        <v>0</v>
      </c>
      <c r="F175" s="1">
        <v>0</v>
      </c>
      <c r="G175" s="2">
        <f t="shared" si="0"/>
        <v>77.290800000000004</v>
      </c>
      <c r="H175" s="2">
        <f t="shared" si="1"/>
        <v>0.15999999999999659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3100.68</v>
      </c>
      <c r="D181" s="1">
        <f>'PR-RAS'!E185</f>
        <v>4752.12</v>
      </c>
      <c r="E181" s="1">
        <v>0</v>
      </c>
      <c r="F181" s="1">
        <v>0</v>
      </c>
      <c r="G181" s="2">
        <f t="shared" si="0"/>
        <v>2268.8856000000001</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3567.06</v>
      </c>
      <c r="D190" s="1">
        <f>'PR-RAS'!E194</f>
        <v>3566.7</v>
      </c>
      <c r="E190" s="1">
        <v>0</v>
      </c>
      <c r="F190" s="1">
        <v>0</v>
      </c>
      <c r="G190" s="2">
        <f t="shared" si="0"/>
        <v>2022.3869399999999</v>
      </c>
      <c r="H190" s="2">
        <f t="shared" si="1"/>
        <v>0.36000000000012733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3567.06</v>
      </c>
      <c r="D191" s="1">
        <f>'PR-RAS'!E195</f>
        <v>3566.7</v>
      </c>
      <c r="E191" s="1">
        <v>0</v>
      </c>
      <c r="F191" s="1">
        <v>0</v>
      </c>
      <c r="G191" s="2">
        <f t="shared" si="0"/>
        <v>2033.0873999999999</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164.21</v>
      </c>
      <c r="D198" s="1">
        <f>'PR-RAS'!E202</f>
        <v>246.28</v>
      </c>
      <c r="E198" s="1">
        <v>0</v>
      </c>
      <c r="F198" s="1">
        <v>0</v>
      </c>
      <c r="G198" s="2">
        <f t="shared" si="0"/>
        <v>129.38369</v>
      </c>
      <c r="H198" s="2">
        <f t="shared" si="1"/>
        <v>0.49000000000000909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164.21</v>
      </c>
      <c r="D212" s="1">
        <f>'PR-RAS'!E216</f>
        <v>246.28</v>
      </c>
      <c r="E212" s="1">
        <v>0</v>
      </c>
      <c r="F212" s="1">
        <v>0</v>
      </c>
      <c r="G212" s="2">
        <f t="shared" si="0"/>
        <v>138.57846999999998</v>
      </c>
      <c r="H212" s="2">
        <f t="shared" si="1"/>
        <v>0.49000000000000909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164.21</v>
      </c>
      <c r="D213" s="1">
        <f>'PR-RAS'!E217</f>
        <v>246.28</v>
      </c>
      <c r="E213" s="1">
        <v>0</v>
      </c>
      <c r="F213" s="1">
        <v>0</v>
      </c>
      <c r="G213" s="2">
        <f t="shared" si="0"/>
        <v>139.23524</v>
      </c>
      <c r="H213" s="2">
        <f t="shared" si="1"/>
        <v>0.49000000000000909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6913.94</v>
      </c>
      <c r="D217" s="1">
        <f>'PR-RAS'!E221</f>
        <v>0</v>
      </c>
      <c r="E217" s="1">
        <v>0</v>
      </c>
      <c r="F217" s="1">
        <v>0</v>
      </c>
      <c r="G217" s="2">
        <f t="shared" si="0"/>
        <v>1493.41104</v>
      </c>
      <c r="H217" s="2">
        <f t="shared" si="1"/>
        <v>6.0000000000400178E-2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6913.94</v>
      </c>
      <c r="D218" s="1">
        <f>'PR-RAS'!E222</f>
        <v>0</v>
      </c>
      <c r="E218" s="1">
        <v>0</v>
      </c>
      <c r="F218" s="1">
        <v>0</v>
      </c>
      <c r="G218" s="2">
        <f t="shared" si="0"/>
        <v>1500.3249799999999</v>
      </c>
      <c r="H218" s="2">
        <f t="shared" si="1"/>
        <v>6.0000000000400178E-2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6913.94</v>
      </c>
      <c r="D219" s="1">
        <f>'PR-RAS'!E223</f>
        <v>0</v>
      </c>
      <c r="E219" s="1">
        <v>0</v>
      </c>
      <c r="F219" s="1">
        <v>0</v>
      </c>
      <c r="G219" s="2">
        <f t="shared" si="0"/>
        <v>1507.23892</v>
      </c>
      <c r="H219" s="2">
        <f t="shared" si="1"/>
        <v>6.0000000000400178E-2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32298.079999999998</v>
      </c>
      <c r="D295" s="1">
        <f>'PR-RAS'!E299</f>
        <v>30813.59</v>
      </c>
      <c r="E295" s="1">
        <v>0</v>
      </c>
      <c r="F295" s="1">
        <v>0</v>
      </c>
      <c r="G295" s="2">
        <f t="shared" si="12"/>
        <v>27614.026439999998</v>
      </c>
      <c r="H295" s="2">
        <f t="shared" si="13"/>
        <v>0.48999999999796273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3511.7299999999996</v>
      </c>
      <c r="D297" s="1">
        <f>'PR-RAS'!E301</f>
        <v>1936.0599999999977</v>
      </c>
      <c r="E297" s="1">
        <v>0</v>
      </c>
      <c r="F297" s="1">
        <v>0</v>
      </c>
      <c r="G297" s="2">
        <f t="shared" si="12"/>
        <v>2185.6195999999982</v>
      </c>
      <c r="H297" s="2">
        <f t="shared" si="13"/>
        <v>0.32999999999810825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551730.05000000005</v>
      </c>
      <c r="D299" s="1">
        <f>'PR-RAS'!E303</f>
        <v>476787.71</v>
      </c>
      <c r="E299" s="1">
        <v>0</v>
      </c>
      <c r="F299" s="1">
        <v>0</v>
      </c>
      <c r="G299" s="2">
        <f t="shared" si="12"/>
        <v>448581.03006000002</v>
      </c>
      <c r="H299" s="2">
        <f t="shared" si="13"/>
        <v>0.34000000002561137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38346.660000000003</v>
      </c>
      <c r="D303" s="1">
        <f>'PR-RAS'!E308</f>
        <v>13834.59</v>
      </c>
      <c r="E303" s="1">
        <v>0</v>
      </c>
      <c r="F303" s="1">
        <v>0</v>
      </c>
      <c r="G303" s="2">
        <f t="shared" si="12"/>
        <v>19936.783679999997</v>
      </c>
      <c r="H303" s="2">
        <f t="shared" si="13"/>
        <v>0.74999999999636202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38346.660000000003</v>
      </c>
      <c r="D316" s="1">
        <f>'PR-RAS'!E321</f>
        <v>13834.59</v>
      </c>
      <c r="E316" s="1">
        <v>0</v>
      </c>
      <c r="F316" s="1">
        <v>0</v>
      </c>
      <c r="G316" s="2">
        <f t="shared" si="12"/>
        <v>20794.989600000001</v>
      </c>
      <c r="H316" s="2">
        <f t="shared" si="13"/>
        <v>0.74999999999636202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38346.660000000003</v>
      </c>
      <c r="D317" s="1">
        <f>'PR-RAS'!E322</f>
        <v>13834.59</v>
      </c>
      <c r="E317" s="1">
        <v>0</v>
      </c>
      <c r="F317" s="1">
        <v>0</v>
      </c>
      <c r="G317" s="2">
        <f t="shared" si="12"/>
        <v>20861.005440000001</v>
      </c>
      <c r="H317" s="2">
        <f t="shared" si="13"/>
        <v>0.74999999999636202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38346.660000000003</v>
      </c>
      <c r="D318" s="1">
        <f>'PR-RAS'!E323</f>
        <v>13834.59</v>
      </c>
      <c r="E318" s="1">
        <v>0</v>
      </c>
      <c r="F318" s="1">
        <v>0</v>
      </c>
      <c r="G318" s="2">
        <f t="shared" si="12"/>
        <v>20927.021280000001</v>
      </c>
      <c r="H318" s="2">
        <f t="shared" si="13"/>
        <v>0.74999999999636202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38346.660000000003</v>
      </c>
      <c r="D412" s="1">
        <f>'PR-RAS'!E417</f>
        <v>13834.59</v>
      </c>
      <c r="E412" s="1">
        <v>0</v>
      </c>
      <c r="F412" s="1">
        <v>0</v>
      </c>
      <c r="G412" s="2">
        <f t="shared" si="12"/>
        <v>27132.510239999996</v>
      </c>
      <c r="H412" s="2">
        <f t="shared" si="13"/>
        <v>0.74999999999636202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67133.010000000009</v>
      </c>
      <c r="D417" s="1">
        <f>'PR-RAS'!E422</f>
        <v>42712.12</v>
      </c>
      <c r="E417" s="1">
        <v>0</v>
      </c>
      <c r="F417" s="1">
        <v>0</v>
      </c>
      <c r="G417" s="2">
        <f t="shared" si="12"/>
        <v>63463.815999999999</v>
      </c>
      <c r="H417" s="2">
        <f t="shared" si="13"/>
        <v>0.13000000001193257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32298.079999999998</v>
      </c>
      <c r="D418" s="1">
        <f>'PR-RAS'!E423</f>
        <v>30813.59</v>
      </c>
      <c r="E418" s="1">
        <v>0</v>
      </c>
      <c r="F418" s="1">
        <v>0</v>
      </c>
      <c r="G418" s="2">
        <f t="shared" si="12"/>
        <v>39166.833419999995</v>
      </c>
      <c r="H418" s="2">
        <f t="shared" si="13"/>
        <v>0.48999999999796273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34834.930000000008</v>
      </c>
      <c r="D419" s="1">
        <f>'PR-RAS'!E424</f>
        <v>11898.530000000002</v>
      </c>
      <c r="E419" s="1">
        <v>0</v>
      </c>
      <c r="F419" s="1">
        <v>0</v>
      </c>
      <c r="G419" s="2">
        <f t="shared" si="12"/>
        <v>24508.171820000003</v>
      </c>
      <c r="H419" s="2">
        <f t="shared" si="13"/>
        <v>0.53999999998995918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551730.05000000005</v>
      </c>
      <c r="D422" s="1">
        <f>'PR-RAS'!E427</f>
        <v>476787.71</v>
      </c>
      <c r="E422" s="1">
        <v>0</v>
      </c>
      <c r="F422" s="1">
        <v>0</v>
      </c>
      <c r="G422" s="2">
        <f t="shared" si="12"/>
        <v>633733.60287000006</v>
      </c>
      <c r="H422" s="2">
        <f t="shared" si="13"/>
        <v>0.34000000002561137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16041.48</v>
      </c>
      <c r="D529" s="1">
        <f>'PR-RAS'!E535</f>
        <v>0</v>
      </c>
      <c r="E529" s="1">
        <v>0</v>
      </c>
      <c r="F529" s="1">
        <v>0</v>
      </c>
      <c r="G529" s="2">
        <f t="shared" ref="G529:G836" si="14">(B529/1000)*(C529*1+D529*2)</f>
        <v>8469.9014399999996</v>
      </c>
      <c r="H529" s="2">
        <f t="shared" ref="H529:H836" si="15">ABS(C529-ROUND(C529,0))+ABS(D529-ROUND(D529,0))</f>
        <v>0.47999999999956344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16041.48</v>
      </c>
      <c r="D591" s="1">
        <f>'PR-RAS'!E597</f>
        <v>0</v>
      </c>
      <c r="E591" s="1">
        <v>0</v>
      </c>
      <c r="F591" s="1">
        <v>0</v>
      </c>
      <c r="G591" s="2">
        <f t="shared" si="14"/>
        <v>9464.4731999999985</v>
      </c>
      <c r="H591" s="2">
        <f t="shared" si="15"/>
        <v>0.47999999999956344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16041.48</v>
      </c>
      <c r="D615" s="1">
        <f>'PR-RAS'!E621</f>
        <v>0</v>
      </c>
      <c r="E615" s="1">
        <v>0</v>
      </c>
      <c r="F615" s="1">
        <v>0</v>
      </c>
      <c r="G615" s="2">
        <f t="shared" si="14"/>
        <v>9849.4687199999989</v>
      </c>
      <c r="H615" s="2">
        <f t="shared" si="15"/>
        <v>0.47999999999956344</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16041.48</v>
      </c>
      <c r="D618" s="1">
        <f>'PR-RAS'!E624</f>
        <v>0</v>
      </c>
      <c r="E618" s="1">
        <v>0</v>
      </c>
      <c r="F618" s="1">
        <v>0</v>
      </c>
      <c r="G618" s="2">
        <f t="shared" si="14"/>
        <v>9897.5931600000004</v>
      </c>
      <c r="H618" s="2">
        <f t="shared" si="15"/>
        <v>0.47999999999956344</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16041.48</v>
      </c>
      <c r="D634" s="1">
        <f>'PR-RAS'!E640</f>
        <v>0</v>
      </c>
      <c r="E634" s="1">
        <v>0</v>
      </c>
      <c r="F634" s="1">
        <v>0</v>
      </c>
      <c r="G634" s="2">
        <f t="shared" si="14"/>
        <v>10154.25684</v>
      </c>
      <c r="H634" s="2">
        <f t="shared" si="15"/>
        <v>0.47999999999956344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67133.010000000009</v>
      </c>
      <c r="D637" s="1">
        <f>'PR-RAS'!E643</f>
        <v>42712.12</v>
      </c>
      <c r="E637" s="1">
        <v>0</v>
      </c>
      <c r="F637" s="1">
        <v>0</v>
      </c>
      <c r="G637" s="2">
        <f t="shared" si="14"/>
        <v>97026.411000000007</v>
      </c>
      <c r="H637" s="2">
        <f t="shared" si="15"/>
        <v>0.13000000001193257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48339.56</v>
      </c>
      <c r="D638" s="1">
        <f>'PR-RAS'!E644</f>
        <v>30813.59</v>
      </c>
      <c r="E638" s="1">
        <v>0</v>
      </c>
      <c r="F638" s="1">
        <v>0</v>
      </c>
      <c r="G638" s="2">
        <f t="shared" si="14"/>
        <v>70048.813379999992</v>
      </c>
      <c r="H638" s="2">
        <f t="shared" si="15"/>
        <v>0.85000000000218279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18793.450000000012</v>
      </c>
      <c r="D639" s="1">
        <f>'PR-RAS'!E645</f>
        <v>11898.530000000002</v>
      </c>
      <c r="E639" s="1">
        <v>0</v>
      </c>
      <c r="F639" s="1">
        <v>0</v>
      </c>
      <c r="G639" s="2">
        <f t="shared" si="14"/>
        <v>27172.745380000011</v>
      </c>
      <c r="H639" s="2">
        <f t="shared" si="15"/>
        <v>0.92000000000916771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551730.05000000005</v>
      </c>
      <c r="D642" s="1">
        <f>'PR-RAS'!E648</f>
        <v>476787.71</v>
      </c>
      <c r="E642" s="1">
        <v>0</v>
      </c>
      <c r="F642" s="1">
        <v>0</v>
      </c>
      <c r="G642" s="2">
        <f t="shared" si="14"/>
        <v>964900.80627000018</v>
      </c>
      <c r="H642" s="2">
        <f t="shared" si="15"/>
        <v>0.34000000002561137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532936.60000000009</v>
      </c>
      <c r="D644" s="1">
        <f>'PR-RAS'!E650</f>
        <v>464889.18</v>
      </c>
      <c r="E644" s="1">
        <v>0</v>
      </c>
      <c r="F644" s="1">
        <v>0</v>
      </c>
      <c r="G644" s="2">
        <f t="shared" si="14"/>
        <v>940525.71927999996</v>
      </c>
      <c r="H644" s="2">
        <f t="shared" si="15"/>
        <v>0.57999999989988282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9049.11</v>
      </c>
      <c r="D646" s="1">
        <f>'PR-RAS'!E653</f>
        <v>109985.14</v>
      </c>
      <c r="E646" s="1">
        <v>0</v>
      </c>
      <c r="F646" s="1">
        <v>0</v>
      </c>
      <c r="G646" s="2">
        <f t="shared" si="14"/>
        <v>147717.50655000002</v>
      </c>
      <c r="H646" s="2">
        <f t="shared" si="15"/>
        <v>0.25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67720.73</v>
      </c>
      <c r="D647" s="1">
        <f>'PR-RAS'!E654</f>
        <v>38644.339999999997</v>
      </c>
      <c r="E647" s="1">
        <v>0</v>
      </c>
      <c r="F647" s="1">
        <v>0</v>
      </c>
      <c r="G647" s="2">
        <f t="shared" si="14"/>
        <v>93676.07885999998</v>
      </c>
      <c r="H647" s="2">
        <f t="shared" si="15"/>
        <v>0.61000000000058208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61710.239999999998</v>
      </c>
      <c r="D648" s="1">
        <f>'PR-RAS'!E655</f>
        <v>33175.1</v>
      </c>
      <c r="E648" s="1">
        <v>0</v>
      </c>
      <c r="F648" s="1">
        <v>0</v>
      </c>
      <c r="G648" s="2">
        <f t="shared" si="14"/>
        <v>82855.104680000004</v>
      </c>
      <c r="H648" s="2">
        <f t="shared" si="15"/>
        <v>0.33999999999650754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15059.599999999999</v>
      </c>
      <c r="D649" s="1">
        <f>'PR-RAS'!E656</f>
        <v>115454.37999999998</v>
      </c>
      <c r="E649" s="1">
        <v>0</v>
      </c>
      <c r="F649" s="1">
        <v>0</v>
      </c>
      <c r="G649" s="2">
        <f t="shared" si="14"/>
        <v>159387.49727999998</v>
      </c>
      <c r="H649" s="2">
        <f t="shared" si="15"/>
        <v>0.77999999997700797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278.7</v>
      </c>
      <c r="D727" s="1">
        <f>'PR-RAS'!E734</f>
        <v>278.7</v>
      </c>
      <c r="E727" s="1">
        <v>0</v>
      </c>
      <c r="F727" s="1">
        <v>0</v>
      </c>
      <c r="G727" s="2">
        <f t="shared" si="14"/>
        <v>607.00859999999989</v>
      </c>
      <c r="H727" s="2">
        <f t="shared" si="15"/>
        <v>0.60000000000002274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3567.06</v>
      </c>
      <c r="D734" s="1">
        <f>'PR-RAS'!E741</f>
        <v>3566.7</v>
      </c>
      <c r="E734" s="1">
        <v>0</v>
      </c>
      <c r="F734" s="1">
        <v>0</v>
      </c>
      <c r="G734" s="2">
        <f t="shared" si="14"/>
        <v>7843.437179999999</v>
      </c>
      <c r="H734" s="2">
        <f t="shared" si="15"/>
        <v>0.36000000000012733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16041.48</v>
      </c>
      <c r="D993" s="1">
        <f>'PR-RAS'!E1000</f>
        <v>0</v>
      </c>
      <c r="E993" s="1">
        <v>0</v>
      </c>
      <c r="F993" s="1">
        <v>0</v>
      </c>
      <c r="G993" s="2">
        <f t="shared" si="34"/>
        <v>15913.148159999999</v>
      </c>
      <c r="H993" s="2">
        <f t="shared" si="35"/>
        <v>0.47999999999956344</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727729.67</v>
      </c>
      <c r="D1582" s="6"/>
      <c r="E1582" s="6">
        <v>0</v>
      </c>
      <c r="F1582" s="6">
        <v>0</v>
      </c>
      <c r="G1582" s="7">
        <f t="shared" ref="G1582:G1686" si="70">B1582/1000*C1582</f>
        <v>727.72967000000006</v>
      </c>
      <c r="H1582" s="7">
        <f t="shared" ref="H1582:H1686" si="71">ABS(C1582-ROUND(C1582,0))</f>
        <v>0.32999999995809048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31420.15</v>
      </c>
      <c r="D1583" s="1">
        <v>0</v>
      </c>
      <c r="E1583" s="1">
        <v>0</v>
      </c>
      <c r="F1583" s="1">
        <v>0</v>
      </c>
      <c r="G1583" s="2">
        <f t="shared" si="70"/>
        <v>62.840300000000006</v>
      </c>
      <c r="H1583" s="2">
        <f t="shared" si="71"/>
        <v>0.15000000000145519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31420.15</v>
      </c>
      <c r="D1585" s="1">
        <v>0</v>
      </c>
      <c r="E1585" s="1">
        <v>0</v>
      </c>
      <c r="F1585" s="1">
        <v>0</v>
      </c>
      <c r="G1585" s="2">
        <f t="shared" si="70"/>
        <v>125.68060000000001</v>
      </c>
      <c r="H1585" s="2">
        <f t="shared" si="71"/>
        <v>0.15000000000145519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21812.67</v>
      </c>
      <c r="D1586" s="1">
        <v>0</v>
      </c>
      <c r="E1586" s="1">
        <v>0</v>
      </c>
      <c r="F1586" s="1">
        <v>0</v>
      </c>
      <c r="G1586" s="2">
        <f t="shared" si="70"/>
        <v>109.06335</v>
      </c>
      <c r="H1586" s="2">
        <f t="shared" si="71"/>
        <v>0.33000000000174623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9349.26</v>
      </c>
      <c r="D1587" s="1">
        <v>0</v>
      </c>
      <c r="E1587" s="1">
        <v>0</v>
      </c>
      <c r="F1587" s="1">
        <v>0</v>
      </c>
      <c r="G1587" s="2">
        <f t="shared" si="70"/>
        <v>56.095559999999999</v>
      </c>
      <c r="H1587" s="2">
        <f t="shared" si="71"/>
        <v>0.26000000000021828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258.22000000000003</v>
      </c>
      <c r="D1588" s="1">
        <v>0</v>
      </c>
      <c r="E1588" s="1">
        <v>0</v>
      </c>
      <c r="F1588" s="1">
        <v>0</v>
      </c>
      <c r="G1588" s="2">
        <f t="shared" si="70"/>
        <v>1.8075400000000001</v>
      </c>
      <c r="H1588" s="2">
        <f t="shared" si="71"/>
        <v>0.22000000000002728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38022.74</v>
      </c>
      <c r="D1602" s="1">
        <v>0</v>
      </c>
      <c r="E1602" s="1">
        <v>0</v>
      </c>
      <c r="F1602" s="1">
        <v>0</v>
      </c>
      <c r="G1602" s="2">
        <f t="shared" si="70"/>
        <v>798.47753999999998</v>
      </c>
      <c r="H1602" s="2">
        <f t="shared" si="71"/>
        <v>0.26000000000203727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30677.11</v>
      </c>
      <c r="D1604" s="1">
        <v>0</v>
      </c>
      <c r="E1604" s="1">
        <v>0</v>
      </c>
      <c r="F1604" s="1">
        <v>0</v>
      </c>
      <c r="G1604" s="2">
        <f t="shared" si="70"/>
        <v>705.57353000000001</v>
      </c>
      <c r="H1604" s="2">
        <f t="shared" si="71"/>
        <v>0.11000000000058208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21812.67</v>
      </c>
      <c r="D1605" s="1">
        <v>0</v>
      </c>
      <c r="E1605" s="1">
        <v>0</v>
      </c>
      <c r="F1605" s="1">
        <v>0</v>
      </c>
      <c r="G1605" s="2">
        <f t="shared" si="70"/>
        <v>523.50407999999993</v>
      </c>
      <c r="H1605" s="2">
        <f t="shared" si="71"/>
        <v>0.33000000000174623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8633.36</v>
      </c>
      <c r="D1606" s="1">
        <v>0</v>
      </c>
      <c r="E1606" s="1">
        <v>0</v>
      </c>
      <c r="F1606" s="1">
        <v>0</v>
      </c>
      <c r="G1606" s="2">
        <f t="shared" si="70"/>
        <v>215.83400000000003</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231.08</v>
      </c>
      <c r="D1607" s="1">
        <v>0</v>
      </c>
      <c r="E1607" s="1">
        <v>0</v>
      </c>
      <c r="F1607" s="1">
        <v>0</v>
      </c>
      <c r="G1607" s="2">
        <f t="shared" si="70"/>
        <v>6.0080799999999996</v>
      </c>
      <c r="H1607" s="2">
        <f t="shared" si="71"/>
        <v>8.0000000000012506E-2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7345.63</v>
      </c>
      <c r="D1614" s="1">
        <v>0</v>
      </c>
      <c r="E1614" s="1">
        <v>0</v>
      </c>
      <c r="F1614" s="1">
        <v>0</v>
      </c>
      <c r="G1614" s="2">
        <f t="shared" si="70"/>
        <v>242.40579000000002</v>
      </c>
      <c r="H1614" s="2">
        <f t="shared" si="71"/>
        <v>0.36999999999989086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7345.63</v>
      </c>
      <c r="D1618" s="1">
        <v>0</v>
      </c>
      <c r="E1618" s="1">
        <v>0</v>
      </c>
      <c r="F1618" s="1">
        <v>0</v>
      </c>
      <c r="G1618" s="2">
        <f t="shared" si="70"/>
        <v>271.78830999999997</v>
      </c>
      <c r="H1618" s="2">
        <f t="shared" si="71"/>
        <v>0.36999999999989086</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721127.08000000007</v>
      </c>
      <c r="D1621" s="1">
        <v>0</v>
      </c>
      <c r="E1621" s="1">
        <v>0</v>
      </c>
      <c r="F1621" s="1">
        <v>0</v>
      </c>
      <c r="G1621" s="2">
        <f t="shared" si="70"/>
        <v>28845.083200000005</v>
      </c>
      <c r="H1621" s="2">
        <f t="shared" si="71"/>
        <v>8.0000000074505806E-2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721127.08000000007</v>
      </c>
      <c r="D1681" s="1">
        <v>0</v>
      </c>
      <c r="E1681" s="1">
        <v>0</v>
      </c>
      <c r="F1681" s="1">
        <v>0</v>
      </c>
      <c r="G1681" s="2">
        <f t="shared" si="70"/>
        <v>72112.708000000013</v>
      </c>
      <c r="H1681" s="2">
        <f t="shared" si="71"/>
        <v>8.0000000074505806E-2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4990.0200000000004</v>
      </c>
      <c r="D1683" s="1">
        <v>0</v>
      </c>
      <c r="E1683" s="1">
        <v>0</v>
      </c>
      <c r="F1683" s="1">
        <v>0</v>
      </c>
      <c r="G1683" s="2">
        <f t="shared" si="70"/>
        <v>508.98203999999998</v>
      </c>
      <c r="H1683" s="2">
        <f t="shared" si="71"/>
        <v>2.0000000000436557E-2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716137.06</v>
      </c>
      <c r="D1685" s="1">
        <v>0</v>
      </c>
      <c r="E1685" s="1">
        <v>0</v>
      </c>
      <c r="F1685" s="1">
        <v>0</v>
      </c>
      <c r="G1685" s="2">
        <f>B1685/1000*C1685</f>
        <v>74478.254240000009</v>
      </c>
      <c r="H1685" s="2">
        <f>ABS(C1685-ROUND(C1685,0))</f>
        <v>6.0000000055879354E-2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9" zoomScale="85" zoomScaleNormal="85" workbookViewId="0">
      <selection activeCell="F44" sqref="F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44178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28786.35</v>
      </c>
      <c r="I16" s="298">
        <f>'PR-RAS'!E6</f>
        <v>28877.530000000002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32298.079999999998</v>
      </c>
      <c r="I17" s="298">
        <f>'PR-RAS'!E152</f>
        <v>30813.59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532936.60000000009</v>
      </c>
      <c r="I19" s="298">
        <f>'PR-RAS'!E650</f>
        <v>464889.18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727729.67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721127.08000000007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721127.08000000007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95" zoomScaleNormal="100" workbookViewId="0">
      <selection activeCell="E305" sqref="E3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28786.35</v>
      </c>
      <c r="E6" s="59">
        <f>E7+E43+E49+E82+E106+E125+E134+E140</f>
        <v>28877.530000000002</v>
      </c>
      <c r="F6" s="44">
        <f t="shared" ref="F6:F132" si="0">IF(D6&lt;&gt;0,IF(E6/D6&gt;=100,"&gt;&gt;100",E6/D6*100),"-")</f>
        <v>100.31674734726704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3402.21</v>
      </c>
      <c r="E82" s="59">
        <f t="shared" si="15"/>
        <v>2443.4900000000002</v>
      </c>
      <c r="F82" s="44">
        <f t="shared" si="0"/>
        <v>71.820669505997586</v>
      </c>
    </row>
    <row r="83" spans="1:6" ht="12.75" customHeight="1" x14ac:dyDescent="0.2">
      <c r="A83" s="62">
        <v>641</v>
      </c>
      <c r="B83" s="63" t="s">
        <v>217</v>
      </c>
      <c r="C83" s="267" t="s">
        <v>218</v>
      </c>
      <c r="D83" s="59">
        <f t="shared" ref="D83:E83" si="16">SUM(D84:D90)</f>
        <v>24.05</v>
      </c>
      <c r="E83" s="59">
        <f t="shared" si="16"/>
        <v>22.11</v>
      </c>
      <c r="F83" s="44">
        <f t="shared" si="0"/>
        <v>91.933471933471935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24.05</v>
      </c>
      <c r="E85" s="193">
        <v>22.11</v>
      </c>
      <c r="F85" s="44">
        <f t="shared" si="0"/>
        <v>91.933471933471935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3378.16</v>
      </c>
      <c r="E98" s="59">
        <f t="shared" si="18"/>
        <v>2421.38</v>
      </c>
      <c r="F98" s="44">
        <f t="shared" si="0"/>
        <v>71.677481232386867</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3378.16</v>
      </c>
      <c r="E100" s="193">
        <v>2421.38</v>
      </c>
      <c r="F100" s="44">
        <f t="shared" si="0"/>
        <v>71.677481232386867</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25384.14</v>
      </c>
      <c r="E134" s="59">
        <f t="shared" si="25"/>
        <v>26434.04</v>
      </c>
      <c r="F134" s="44">
        <f t="shared" ref="F134:F229" si="26">IF(D134&lt;&gt;0,IF(E134/D134&gt;=100,"&gt;&gt;100",E134/D134*100),"-")</f>
        <v>104.13604715385276</v>
      </c>
    </row>
    <row r="135" spans="1:6" ht="24" x14ac:dyDescent="0.2">
      <c r="A135" s="62">
        <v>671</v>
      </c>
      <c r="B135" s="181" t="s">
        <v>321</v>
      </c>
      <c r="C135" s="267" t="s">
        <v>322</v>
      </c>
      <c r="D135" s="59">
        <f t="shared" ref="D135:E135" si="27">SUM(D136:D138)</f>
        <v>25384.14</v>
      </c>
      <c r="E135" s="59">
        <f t="shared" si="27"/>
        <v>26434.04</v>
      </c>
      <c r="F135" s="44">
        <f t="shared" si="26"/>
        <v>104.13604715385276</v>
      </c>
    </row>
    <row r="136" spans="1:6" ht="12.75" customHeight="1" x14ac:dyDescent="0.2">
      <c r="A136" s="62">
        <v>6711</v>
      </c>
      <c r="B136" s="64" t="s">
        <v>323</v>
      </c>
      <c r="C136" s="267" t="s">
        <v>324</v>
      </c>
      <c r="D136" s="193">
        <v>25384.14</v>
      </c>
      <c r="E136" s="193">
        <v>26434.04</v>
      </c>
      <c r="F136" s="44">
        <f t="shared" si="26"/>
        <v>104.13604715385276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32298.079999999998</v>
      </c>
      <c r="E152" s="59">
        <f>E153+E164+E202+E221+E230+E262+E273</f>
        <v>30813.59</v>
      </c>
      <c r="F152" s="44">
        <f t="shared" si="26"/>
        <v>95.403782515864719</v>
      </c>
    </row>
    <row r="153" spans="1:6" ht="12.75" customHeight="1" x14ac:dyDescent="0.2">
      <c r="A153" s="62">
        <v>31</v>
      </c>
      <c r="B153" s="63" t="s">
        <v>356</v>
      </c>
      <c r="C153" s="267" t="s">
        <v>357</v>
      </c>
      <c r="D153" s="59">
        <f t="shared" ref="D153:E153" si="30">D154+D159+D160</f>
        <v>18143.53</v>
      </c>
      <c r="E153" s="59">
        <f t="shared" si="30"/>
        <v>21812.670000000002</v>
      </c>
      <c r="F153" s="44">
        <f t="shared" si="26"/>
        <v>120.22285630194347</v>
      </c>
    </row>
    <row r="154" spans="1:6" ht="12.75" customHeight="1" x14ac:dyDescent="0.2">
      <c r="A154" s="62">
        <v>311</v>
      </c>
      <c r="B154" s="63" t="s">
        <v>358</v>
      </c>
      <c r="C154" s="267" t="s">
        <v>359</v>
      </c>
      <c r="D154" s="59">
        <f t="shared" ref="D154:E154" si="31">SUM(D155:D158)</f>
        <v>15402.18</v>
      </c>
      <c r="E154" s="59">
        <f t="shared" si="31"/>
        <v>18551.650000000001</v>
      </c>
      <c r="F154" s="44">
        <f t="shared" si="26"/>
        <v>120.44820927946564</v>
      </c>
    </row>
    <row r="155" spans="1:6" ht="12.75" customHeight="1" x14ac:dyDescent="0.2">
      <c r="A155" s="62">
        <v>3111</v>
      </c>
      <c r="B155" s="63" t="s">
        <v>360</v>
      </c>
      <c r="C155" s="267" t="s">
        <v>361</v>
      </c>
      <c r="D155" s="193">
        <v>15402.18</v>
      </c>
      <c r="E155" s="193">
        <v>18551.650000000001</v>
      </c>
      <c r="F155" s="44">
        <f t="shared" si="26"/>
        <v>120.44820927946564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200</v>
      </c>
      <c r="E159" s="193">
        <v>200</v>
      </c>
      <c r="F159" s="44">
        <f t="shared" si="26"/>
        <v>100</v>
      </c>
    </row>
    <row r="160" spans="1:6" ht="12.75" customHeight="1" x14ac:dyDescent="0.2">
      <c r="A160" s="62">
        <v>313</v>
      </c>
      <c r="B160" s="64" t="s">
        <v>370</v>
      </c>
      <c r="C160" s="267" t="s">
        <v>371</v>
      </c>
      <c r="D160" s="59">
        <f t="shared" ref="D160:E160" si="32">SUM(D161:D163)</f>
        <v>2541.35</v>
      </c>
      <c r="E160" s="59">
        <f t="shared" si="32"/>
        <v>3061.02</v>
      </c>
      <c r="F160" s="44">
        <f t="shared" si="26"/>
        <v>120.44858047887934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2541.35</v>
      </c>
      <c r="E162" s="193">
        <v>3061.02</v>
      </c>
      <c r="F162" s="44">
        <f t="shared" si="26"/>
        <v>120.44858047887934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7076.4</v>
      </c>
      <c r="E164" s="59">
        <f>E165+E170+E178+E188+E189+E194</f>
        <v>8754.64</v>
      </c>
      <c r="F164" s="44">
        <f t="shared" si="26"/>
        <v>123.71601379232378</v>
      </c>
    </row>
    <row r="165" spans="1:6" ht="12.75" customHeight="1" x14ac:dyDescent="0.2">
      <c r="A165" s="62">
        <v>321</v>
      </c>
      <c r="B165" s="63" t="s">
        <v>380</v>
      </c>
      <c r="C165" s="267" t="s">
        <v>381</v>
      </c>
      <c r="D165" s="59">
        <f t="shared" ref="D165:E165" si="33">SUM(D166:D169)</f>
        <v>278.7</v>
      </c>
      <c r="E165" s="59">
        <f t="shared" si="33"/>
        <v>278.7</v>
      </c>
      <c r="F165" s="44">
        <f t="shared" si="26"/>
        <v>100</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278.7</v>
      </c>
      <c r="E167" s="193">
        <v>278.7</v>
      </c>
      <c r="F167" s="44">
        <f t="shared" si="26"/>
        <v>100</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0</v>
      </c>
      <c r="E170" s="59">
        <f t="shared" si="34"/>
        <v>0</v>
      </c>
      <c r="F170" s="44" t="str">
        <f t="shared" si="26"/>
        <v>-</v>
      </c>
    </row>
    <row r="171" spans="1:6" ht="12.75" customHeight="1" x14ac:dyDescent="0.2">
      <c r="A171" s="62">
        <v>3221</v>
      </c>
      <c r="B171" s="63" t="s">
        <v>392</v>
      </c>
      <c r="C171" s="267" t="s">
        <v>393</v>
      </c>
      <c r="D171" s="193">
        <v>0</v>
      </c>
      <c r="E171" s="193"/>
      <c r="F171" s="44" t="str">
        <f t="shared" si="26"/>
        <v>-</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3230.64</v>
      </c>
      <c r="E178" s="59">
        <f t="shared" si="35"/>
        <v>4909.24</v>
      </c>
      <c r="F178" s="44">
        <f t="shared" si="26"/>
        <v>151.95874501646733</v>
      </c>
    </row>
    <row r="179" spans="1:6" ht="12.75" customHeight="1" x14ac:dyDescent="0.2">
      <c r="A179" s="62">
        <v>3231</v>
      </c>
      <c r="B179" s="64" t="s">
        <v>408</v>
      </c>
      <c r="C179" s="267" t="s">
        <v>409</v>
      </c>
      <c r="D179" s="193">
        <v>129.96</v>
      </c>
      <c r="E179" s="193">
        <v>157.12</v>
      </c>
      <c r="F179" s="44">
        <f t="shared" si="26"/>
        <v>120.89873807325331</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3100.68</v>
      </c>
      <c r="E185" s="193">
        <v>4752.12</v>
      </c>
      <c r="F185" s="44">
        <f t="shared" si="26"/>
        <v>153.26057509965557</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3567.06</v>
      </c>
      <c r="E194" s="59">
        <f t="shared" si="36"/>
        <v>3566.7</v>
      </c>
      <c r="F194" s="44">
        <f t="shared" si="26"/>
        <v>99.989907655043638</v>
      </c>
    </row>
    <row r="195" spans="1:6" ht="12.75" customHeight="1" x14ac:dyDescent="0.2">
      <c r="A195" s="62">
        <v>3291</v>
      </c>
      <c r="B195" s="182" t="s">
        <v>440</v>
      </c>
      <c r="C195" s="267" t="s">
        <v>441</v>
      </c>
      <c r="D195" s="193">
        <v>3567.06</v>
      </c>
      <c r="E195" s="193">
        <v>3566.7</v>
      </c>
      <c r="F195" s="44">
        <f t="shared" si="26"/>
        <v>99.989907655043638</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164.21</v>
      </c>
      <c r="E202" s="59">
        <f t="shared" si="37"/>
        <v>246.28</v>
      </c>
      <c r="F202" s="44">
        <f t="shared" si="26"/>
        <v>149.97868582912125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164.21</v>
      </c>
      <c r="E216" s="59">
        <f t="shared" si="40"/>
        <v>246.28</v>
      </c>
      <c r="F216" s="44">
        <f t="shared" si="26"/>
        <v>149.97868582912125</v>
      </c>
    </row>
    <row r="217" spans="1:6" ht="12.75" customHeight="1" x14ac:dyDescent="0.2">
      <c r="A217" s="62">
        <v>3431</v>
      </c>
      <c r="B217" s="181" t="s">
        <v>484</v>
      </c>
      <c r="C217" s="267" t="s">
        <v>485</v>
      </c>
      <c r="D217" s="193">
        <v>164.21</v>
      </c>
      <c r="E217" s="193">
        <v>246.28</v>
      </c>
      <c r="F217" s="44">
        <f t="shared" si="26"/>
        <v>149.97868582912125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6913.94</v>
      </c>
      <c r="E221" s="59">
        <f t="shared" si="41"/>
        <v>0</v>
      </c>
      <c r="F221" s="44">
        <f t="shared" si="26"/>
        <v>0</v>
      </c>
    </row>
    <row r="222" spans="1:6" ht="24" x14ac:dyDescent="0.2">
      <c r="A222" s="62">
        <v>351</v>
      </c>
      <c r="B222" s="64" t="s">
        <v>494</v>
      </c>
      <c r="C222" s="267" t="s">
        <v>495</v>
      </c>
      <c r="D222" s="59">
        <f t="shared" ref="D222:E222" si="42">SUM(D223:D224)</f>
        <v>6913.94</v>
      </c>
      <c r="E222" s="59">
        <f t="shared" si="42"/>
        <v>0</v>
      </c>
      <c r="F222" s="44">
        <f t="shared" si="26"/>
        <v>0</v>
      </c>
    </row>
    <row r="223" spans="1:6" ht="12.75" customHeight="1" x14ac:dyDescent="0.2">
      <c r="A223" s="62">
        <v>3511</v>
      </c>
      <c r="B223" s="64" t="s">
        <v>496</v>
      </c>
      <c r="C223" s="267" t="s">
        <v>497</v>
      </c>
      <c r="D223" s="193">
        <v>6913.94</v>
      </c>
      <c r="E223" s="193"/>
      <c r="F223" s="44">
        <f t="shared" si="26"/>
        <v>0</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32298.079999999998</v>
      </c>
      <c r="E299" s="59">
        <f>E152-E297+E298</f>
        <v>30813.59</v>
      </c>
      <c r="F299" s="44">
        <f t="shared" si="68"/>
        <v>95.403782515864719</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3511.7299999999996</v>
      </c>
      <c r="E301" s="59">
        <f>IF(E299&gt;=E6,E299-E6,0)</f>
        <v>1936.0599999999977</v>
      </c>
      <c r="F301" s="44">
        <f t="shared" si="68"/>
        <v>55.131231615186763</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551730.05000000005</v>
      </c>
      <c r="E303" s="193">
        <v>476787.71</v>
      </c>
      <c r="F303" s="44">
        <f t="shared" si="68"/>
        <v>86.416846426980001</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38346.660000000003</v>
      </c>
      <c r="E308" s="59">
        <f t="shared" si="71"/>
        <v>13834.59</v>
      </c>
      <c r="F308" s="44">
        <f t="shared" ref="F308:F428" si="72">IF(D308&lt;&gt;0,IF(E308/D308&gt;=100,"&gt;&gt;100",E308/D308*100),"-")</f>
        <v>36.07769229445276</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38346.660000000003</v>
      </c>
      <c r="E321" s="59">
        <f t="shared" si="76"/>
        <v>13834.59</v>
      </c>
      <c r="F321" s="44">
        <f t="shared" si="72"/>
        <v>36.07769229445276</v>
      </c>
    </row>
    <row r="322" spans="1:6" ht="12.75" customHeight="1" x14ac:dyDescent="0.2">
      <c r="A322" s="62">
        <v>721</v>
      </c>
      <c r="B322" s="63" t="s">
        <v>684</v>
      </c>
      <c r="C322" s="267" t="s">
        <v>685</v>
      </c>
      <c r="D322" s="59">
        <f t="shared" ref="D322:E322" si="77">SUM(D323:D326)</f>
        <v>38346.660000000003</v>
      </c>
      <c r="E322" s="59">
        <f t="shared" si="77"/>
        <v>13834.59</v>
      </c>
      <c r="F322" s="44">
        <f t="shared" si="72"/>
        <v>36.07769229445276</v>
      </c>
    </row>
    <row r="323" spans="1:6" ht="12.75" customHeight="1" x14ac:dyDescent="0.2">
      <c r="A323" s="62">
        <v>7211</v>
      </c>
      <c r="B323" s="63" t="s">
        <v>686</v>
      </c>
      <c r="C323" s="267" t="s">
        <v>687</v>
      </c>
      <c r="D323" s="193">
        <v>38346.660000000003</v>
      </c>
      <c r="E323" s="193">
        <v>13834.59</v>
      </c>
      <c r="F323" s="44">
        <f t="shared" si="72"/>
        <v>36.07769229445276</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38346.660000000003</v>
      </c>
      <c r="E417" s="59">
        <f t="shared" si="101"/>
        <v>13834.59</v>
      </c>
      <c r="F417" s="44">
        <f t="shared" si="72"/>
        <v>36.07769229445276</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67133.010000000009</v>
      </c>
      <c r="E422" s="59">
        <f>E6+E308</f>
        <v>42712.12</v>
      </c>
      <c r="F422" s="44">
        <f t="shared" si="72"/>
        <v>63.623126685366849</v>
      </c>
    </row>
    <row r="423" spans="1:6" ht="12.75" customHeight="1" x14ac:dyDescent="0.2">
      <c r="A423" s="62" t="s">
        <v>630</v>
      </c>
      <c r="B423" s="63" t="s">
        <v>853</v>
      </c>
      <c r="C423" s="267" t="s">
        <v>854</v>
      </c>
      <c r="D423" s="59">
        <f t="shared" ref="D423:E423" si="103">D299+D360</f>
        <v>32298.079999999998</v>
      </c>
      <c r="E423" s="59">
        <f t="shared" si="103"/>
        <v>30813.59</v>
      </c>
      <c r="F423" s="44">
        <f t="shared" si="72"/>
        <v>95.403782515864719</v>
      </c>
    </row>
    <row r="424" spans="1:6" ht="12.75" customHeight="1" x14ac:dyDescent="0.2">
      <c r="A424" s="62" t="s">
        <v>630</v>
      </c>
      <c r="B424" s="63" t="s">
        <v>855</v>
      </c>
      <c r="C424" s="267" t="s">
        <v>856</v>
      </c>
      <c r="D424" s="59">
        <f t="shared" ref="D424:E424" si="104">IF(D422&gt;=D423,D422-D423,0)</f>
        <v>34834.930000000008</v>
      </c>
      <c r="E424" s="59">
        <f t="shared" si="104"/>
        <v>11898.530000000002</v>
      </c>
      <c r="F424" s="44">
        <f t="shared" si="72"/>
        <v>34.156893669658587</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551730.05000000005</v>
      </c>
      <c r="E427" s="59">
        <f t="shared" si="107"/>
        <v>476787.71</v>
      </c>
      <c r="F427" s="44">
        <f t="shared" si="72"/>
        <v>86.416846426980001</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16041.48</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16041.48</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16041.48</v>
      </c>
      <c r="E621" s="59">
        <f t="shared" si="158"/>
        <v>0</v>
      </c>
      <c r="F621" s="44">
        <f t="shared" si="109"/>
        <v>0</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16041.48</v>
      </c>
      <c r="E624" s="193"/>
      <c r="F624" s="44">
        <f t="shared" si="109"/>
        <v>0</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16041.48</v>
      </c>
      <c r="E640" s="59">
        <f>IF(E535-E430&gt;=0,E535-E430,0)</f>
        <v>0</v>
      </c>
      <c r="F640" s="44">
        <f t="shared" si="109"/>
        <v>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67133.010000000009</v>
      </c>
      <c r="E643" s="59">
        <f>E422+E430</f>
        <v>42712.12</v>
      </c>
      <c r="F643" s="44">
        <f t="shared" si="109"/>
        <v>63.623126685366849</v>
      </c>
    </row>
    <row r="644" spans="1:6" ht="12.75" customHeight="1" x14ac:dyDescent="0.2">
      <c r="A644" s="62" t="s">
        <v>630</v>
      </c>
      <c r="B644" s="63" t="s">
        <v>1286</v>
      </c>
      <c r="C644" s="267" t="s">
        <v>1287</v>
      </c>
      <c r="D644" s="59">
        <f>D423+D535</f>
        <v>48339.56</v>
      </c>
      <c r="E644" s="59">
        <f>E423+E535</f>
        <v>30813.59</v>
      </c>
      <c r="F644" s="44">
        <f t="shared" si="109"/>
        <v>63.7440431811957</v>
      </c>
    </row>
    <row r="645" spans="1:6" ht="12.75" customHeight="1" x14ac:dyDescent="0.2">
      <c r="A645" s="62" t="s">
        <v>630</v>
      </c>
      <c r="B645" s="63" t="s">
        <v>1288</v>
      </c>
      <c r="C645" s="267" t="s">
        <v>1289</v>
      </c>
      <c r="D645" s="59">
        <f t="shared" ref="D645:E645" si="163">IF(D643&gt;=D644,D643-D644,0)</f>
        <v>18793.450000000012</v>
      </c>
      <c r="E645" s="59">
        <f t="shared" si="163"/>
        <v>11898.530000000002</v>
      </c>
      <c r="F645" s="44">
        <f t="shared" si="109"/>
        <v>63.312111400514517</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551730.05000000005</v>
      </c>
      <c r="E648" s="59">
        <f>IF(E427-E426+E642-E641&gt;=0,E427-E426+E642-E641,0)</f>
        <v>476787.71</v>
      </c>
      <c r="F648" s="44">
        <f t="shared" si="109"/>
        <v>86.416846426980001</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532936.60000000009</v>
      </c>
      <c r="E650" s="59">
        <f t="shared" si="166"/>
        <v>464889.18</v>
      </c>
      <c r="F650" s="44">
        <f t="shared" si="109"/>
        <v>87.231610664382956</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9049.11</v>
      </c>
      <c r="E653" s="193">
        <v>109985.14</v>
      </c>
      <c r="F653" s="44">
        <f t="shared" ref="F653:F740" si="167">IF(D653&lt;&gt;0,IF(E653/D653&gt;=100,"&gt;&gt;100",E653/D653*100),"-")</f>
        <v>1215.424942342396</v>
      </c>
    </row>
    <row r="654" spans="1:6" ht="12.75" customHeight="1" x14ac:dyDescent="0.2">
      <c r="A654" s="62" t="s">
        <v>1305</v>
      </c>
      <c r="B654" s="63" t="s">
        <v>1306</v>
      </c>
      <c r="C654" s="267" t="s">
        <v>1305</v>
      </c>
      <c r="D654" s="193">
        <v>67720.73</v>
      </c>
      <c r="E654" s="193">
        <v>38644.339999999997</v>
      </c>
      <c r="F654" s="44">
        <f t="shared" si="167"/>
        <v>57.064269685220459</v>
      </c>
    </row>
    <row r="655" spans="1:6" ht="12.75" customHeight="1" x14ac:dyDescent="0.2">
      <c r="A655" s="62" t="s">
        <v>1307</v>
      </c>
      <c r="B655" s="63" t="s">
        <v>1308</v>
      </c>
      <c r="C655" s="267" t="s">
        <v>1307</v>
      </c>
      <c r="D655" s="193">
        <v>61710.239999999998</v>
      </c>
      <c r="E655" s="193">
        <v>33175.1</v>
      </c>
      <c r="F655" s="44">
        <f t="shared" si="167"/>
        <v>53.759473306213032</v>
      </c>
    </row>
    <row r="656" spans="1:6" ht="24" x14ac:dyDescent="0.2">
      <c r="A656" s="62">
        <v>11</v>
      </c>
      <c r="B656" s="63" t="s">
        <v>1309</v>
      </c>
      <c r="C656" s="267" t="s">
        <v>1310</v>
      </c>
      <c r="D656" s="59">
        <f t="shared" ref="D656:E656" si="168">+D653+D654-D655</f>
        <v>15059.599999999999</v>
      </c>
      <c r="E656" s="59">
        <f t="shared" si="168"/>
        <v>115454.37999999998</v>
      </c>
      <c r="F656" s="44">
        <f t="shared" si="167"/>
        <v>766.64971181173462</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278.7</v>
      </c>
      <c r="E734" s="191">
        <v>278.7</v>
      </c>
      <c r="F734" s="70">
        <f t="shared" si="167"/>
        <v>100</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3567.06</v>
      </c>
      <c r="E741" s="191">
        <v>3566.7</v>
      </c>
      <c r="F741" s="70">
        <f t="shared" ref="F741:F1006" si="169">IF(D741&lt;&gt;0,IF(E741/D741&gt;=100,"&gt;&gt;100",E741/D741*100),"-")</f>
        <v>99.989907655043638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16041.48</v>
      </c>
      <c r="E1000" s="191"/>
      <c r="F1000" s="70">
        <f t="shared" si="169"/>
        <v>0</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727729.67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31420.15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31420.15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21812.67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9349.26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258.22000000000003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38022.74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30677.11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21812.67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8633.36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231.08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7345.63</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7345.63</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721127.08000000007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721127.08000000007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4990.0200000000004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716137.06</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44178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2025-07-08T13:11:34Z</cp:lastPrinted>
  <dcterms:created xsi:type="dcterms:W3CDTF">2022-04-01T05:14:30Z</dcterms:created>
  <dcterms:modified xsi:type="dcterms:W3CDTF">2025-07-08T13:37:00Z</dcterms:modified>
</cp:coreProperties>
</file>